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Job Costing" sheetId="2" state="visible" r:id="rId2"/>
    <sheet xmlns:r="http://schemas.openxmlformats.org/officeDocument/2006/relationships" name="Quote Builder" sheetId="3" state="visible" r:id="rId3"/>
    <sheet xmlns:r="http://schemas.openxmlformats.org/officeDocument/2006/relationships" name="Your Business" sheetId="4" state="visible" r:id="rId4"/>
    <sheet xmlns:r="http://schemas.openxmlformats.org/officeDocument/2006/relationships" name="Print Quote" sheetId="5" state="visible" r:id="rId5"/>
    <sheet xmlns:r="http://schemas.openxmlformats.org/officeDocument/2006/relationships" name="Print Invoice" sheetId="6" state="visible" r:id="rId6"/>
    <sheet xmlns:r="http://schemas.openxmlformats.org/officeDocument/2006/relationships" name="Mileage Log" sheetId="7" state="visible" r:id="rId7"/>
    <sheet xmlns:r="http://schemas.openxmlformats.org/officeDocument/2006/relationships" name="Expense Tracker" sheetId="8" state="visible" r:id="rId8"/>
    <sheet xmlns:r="http://schemas.openxmlformats.org/officeDocument/2006/relationships" name="Price Book" sheetId="9" state="visible" r:id="rId9"/>
  </sheets>
  <definedNames>
    <definedName name="_xlnm.Print_Titles" localSheetId="1">'Job Costing'!$1:$3</definedName>
    <definedName name="_xlnm.Print_Area" localSheetId="4">'Print Quote'!$A$1:$E$33</definedName>
    <definedName name="_xlnm.Print_Area" localSheetId="5">'Print Invoice'!$A$1:$E$36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yyyy-mm-dd"/>
  </numFmts>
  <fonts count="17">
    <font>
      <name val="Calibri"/>
      <family val="2"/>
      <color theme="1"/>
      <sz val="11"/>
      <scheme val="minor"/>
    </font>
    <font>
      <name val="Calibri"/>
      <b val="1"/>
      <color rgb="001B2A4E"/>
      <sz val="18"/>
    </font>
    <font>
      <name val="Calibri"/>
      <color rgb="00444444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2A4E"/>
      <sz val="11"/>
    </font>
    <font>
      <name val="Calibri"/>
      <b val="1"/>
      <color rgb="00FFFFFF"/>
      <sz val="11"/>
    </font>
    <font>
      <i val="1"/>
    </font>
    <font>
      <i val="1"/>
      <color rgb="00555555"/>
    </font>
    <font>
      <name val="Calibri"/>
      <i val="1"/>
      <color rgb="00555555"/>
      <sz val="11"/>
    </font>
    <font>
      <name val="Calibri"/>
      <b val="1"/>
      <color rgb="001B2A4E"/>
      <sz val="20"/>
    </font>
    <font>
      <name val="Calibri"/>
      <i val="1"/>
      <color rgb="00777777"/>
      <sz val="9"/>
    </font>
    <font>
      <name val="Calibri"/>
      <b val="1"/>
      <sz val="12"/>
    </font>
    <font>
      <b val="1"/>
      <sz val="11"/>
    </font>
    <font>
      <sz val="11"/>
    </font>
    <font>
      <name val="Calibri"/>
      <b val="1"/>
      <color rgb="00444444"/>
      <sz val="11"/>
    </font>
    <font>
      <b val="1"/>
      <color rgb="00444444"/>
      <sz val="11"/>
    </font>
  </fonts>
  <fills count="5">
    <fill>
      <patternFill/>
    </fill>
    <fill>
      <patternFill patternType="gray125"/>
    </fill>
    <fill>
      <patternFill patternType="solid">
        <fgColor rgb="001B2A4E"/>
      </patternFill>
    </fill>
    <fill>
      <patternFill patternType="solid">
        <fgColor rgb="00FFF7D6"/>
      </patternFill>
    </fill>
    <fill>
      <patternFill patternType="solid">
        <fgColor rgb="00DCE6F1"/>
      </patternFill>
    </fill>
  </fills>
  <borders count="11">
    <border>
      <left/>
      <right/>
      <top/>
      <bottom/>
      <diagonal/>
    </border>
    <border>
      <left style="thin">
        <color rgb="00B0B8C5"/>
      </left>
      <right style="thin">
        <color rgb="00B0B8C5"/>
      </right>
      <top style="thin">
        <color rgb="00B0B8C5"/>
      </top>
      <bottom style="thin">
        <color rgb="00B0B8C5"/>
      </bottom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 style="thin"/>
      <right/>
      <top/>
      <bottom/>
      <diagonal/>
    </border>
    <border>
      <left/>
      <right style="thin"/>
      <top style="thin"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164" fontId="3" fillId="0" borderId="1" pivotButton="0" quotePrefix="0" xfId="0"/>
    <xf numFmtId="165" fontId="3" fillId="3" borderId="1" pivotButton="0" quotePrefix="0" xfId="0"/>
    <xf numFmtId="165" fontId="3" fillId="0" borderId="1" pivotButton="0" quotePrefix="0" xfId="0"/>
    <xf numFmtId="0" fontId="8" fillId="0" borderId="0" applyAlignment="1" pivotButton="0" quotePrefix="0" xfId="0">
      <alignment wrapText="1"/>
    </xf>
    <xf numFmtId="0" fontId="8" fillId="0" borderId="0" applyAlignment="1" pivotButton="0" quotePrefix="0" xfId="0">
      <alignment vertical="top" wrapText="1"/>
    </xf>
    <xf numFmtId="166" fontId="0" fillId="3" borderId="1" pivotButton="0" quotePrefix="0" xfId="0"/>
    <xf numFmtId="165" fontId="0" fillId="3" borderId="1" pivotButton="0" quotePrefix="0" xfId="0"/>
    <xf numFmtId="4" fontId="0" fillId="3" borderId="1" pivotButton="0" quotePrefix="0" xfId="0"/>
    <xf numFmtId="0" fontId="8" fillId="0" borderId="0" pivotButton="0" quotePrefix="0" xfId="0"/>
    <xf numFmtId="166" fontId="0" fillId="0" borderId="1" pivotButton="0" quotePrefix="0" xfId="0"/>
    <xf numFmtId="0" fontId="3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3" borderId="2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0" borderId="0" applyAlignment="1" pivotButton="0" quotePrefix="0" xfId="0">
      <alignment horizontal="right"/>
    </xf>
    <xf numFmtId="0" fontId="4" fillId="3" borderId="2" pivotButton="0" quotePrefix="0" xfId="0"/>
    <xf numFmtId="166" fontId="4" fillId="3" borderId="2" pivotButton="0" quotePrefix="0" xfId="0"/>
    <xf numFmtId="0" fontId="12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4" fillId="0" borderId="2" pivotButton="0" quotePrefix="0" xfId="0"/>
    <xf numFmtId="164" fontId="4" fillId="0" borderId="2" pivotButton="0" quotePrefix="0" xfId="0"/>
    <xf numFmtId="164" fontId="3" fillId="0" borderId="2" pivotButton="0" quotePrefix="0" xfId="0"/>
    <xf numFmtId="164" fontId="4" fillId="3" borderId="2" pivotButton="0" quotePrefix="0" xfId="0"/>
    <xf numFmtId="0" fontId="3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13" fillId="4" borderId="0" applyAlignment="1" pivotButton="0" quotePrefix="0" xfId="0">
      <alignment wrapText="1"/>
    </xf>
    <xf numFmtId="0" fontId="14" fillId="4" borderId="0" applyAlignment="1" pivotButton="0" quotePrefix="0" xfId="0">
      <alignment wrapText="1"/>
    </xf>
    <xf numFmtId="0" fontId="5" fillId="4" borderId="0" pivotButton="0" quotePrefix="0" xfId="0"/>
    <xf numFmtId="0" fontId="0" fillId="4" borderId="0" pivotButton="0" quotePrefix="0" xfId="0"/>
    <xf numFmtId="0" fontId="3" fillId="4" borderId="0" pivotButton="0" quotePrefix="0" xfId="0"/>
    <xf numFmtId="0" fontId="4" fillId="4" borderId="0" pivotButton="0" quotePrefix="0" xfId="0"/>
    <xf numFmtId="0" fontId="15" fillId="4" borderId="0" pivotButton="0" quotePrefix="0" xfId="0"/>
    <xf numFmtId="0" fontId="8" fillId="4" borderId="0" applyAlignment="1" pivotButton="0" quotePrefix="0" xfId="0">
      <alignment vertical="top" wrapText="1"/>
    </xf>
    <xf numFmtId="0" fontId="15" fillId="4" borderId="0" applyAlignment="1" pivotButton="0" quotePrefix="0" xfId="0">
      <alignment vertical="top" wrapText="1"/>
    </xf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8" fillId="4" borderId="0" pivotButton="0" quotePrefix="0" xfId="0"/>
    <xf numFmtId="0" fontId="16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809750" cy="1809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TRADES WORKBOOK PACK</t>
        </is>
      </c>
    </row>
    <row r="2">
      <c r="A2" s="2" t="inlineStr">
        <is>
          <t>By Highway 38 Solutions  •  Job costing, quotes, mileage &amp; expenses — in one workbook</t>
        </is>
      </c>
    </row>
    <row r="4" ht="42" customHeight="1">
      <c r="A4" s="42" t="inlineStr">
        <is>
          <t>What this is</t>
        </is>
      </c>
      <c r="B4" s="43" t="inlineStr">
        <is>
          <t>Five working sheets for a small trades business. No software to learn, no subscription. Fill in the yellow cells — everything else calculates.</t>
        </is>
      </c>
    </row>
    <row r="5" ht="42" customHeight="1">
      <c r="A5" s="42" t="inlineStr">
        <is>
          <t>Start in this order</t>
        </is>
      </c>
      <c r="B5" s="43" t="inlineStr">
        <is>
          <t>1) Price Book — put in your real prices.  2) Job Costing — check a job makes money before you quote it.  3) Quote Builder — send the customer a Good / Better / Best quote.  4) Mileage Log — log every business drive.  5) Expense Tracker — keep receipts in one place for tax time.</t>
        </is>
      </c>
    </row>
    <row r="6" ht="42" customHeight="1">
      <c r="A6" s="42" t="inlineStr">
        <is>
          <t>Yellow cells</t>
        </is>
      </c>
      <c r="B6" s="43" t="inlineStr">
        <is>
          <t>Yellow = you type here. White / grey cells are formulas — don't type over them, or that calculation will stop working.</t>
        </is>
      </c>
    </row>
    <row r="7" ht="42" customHeight="1">
      <c r="A7" s="42" t="inlineStr">
        <is>
          <t>Example data</t>
        </is>
      </c>
      <c r="B7" s="43" t="inlineStr">
        <is>
          <t>Each sheet has ONE example row in italics so you can see how it works. Delete or overwrite the example before you use the sheet for real.</t>
        </is>
      </c>
    </row>
    <row r="8" ht="42" customHeight="1">
      <c r="A8" s="42" t="inlineStr">
        <is>
          <t>Tax note</t>
        </is>
      </c>
      <c r="B8" s="43" t="inlineStr">
        <is>
          <t>Mileage uses the rate you enter on that sheet. Enter the current IRS standard mileage rate for the year you're logging — check irs.gov for the current rate. This workbook helps you keep records; it is not tax advice.</t>
        </is>
      </c>
    </row>
    <row r="9" ht="42" customHeight="1">
      <c r="A9" s="42" t="inlineStr">
        <is>
          <t>Your numbers only</t>
        </is>
      </c>
      <c r="B9" s="43" t="inlineStr">
        <is>
          <t>Every price, rate and cost in the examples is a placeholder. Replace them with your shop's real numbers before quoting a customer.</t>
        </is>
      </c>
    </row>
    <row r="10" ht="42" customHeight="1">
      <c r="A10" s="42" t="inlineStr">
        <is>
          <t>The side notes</t>
        </is>
      </c>
      <c r="B10" s="43" t="inlineStr">
        <is>
          <t>Each sheet carries a short grey note marked “With the Office:”. This workbook works by hand, start to finish — nothing here needs the Office. The notes just show what the Office does automatically at that same step, so you can see which chores it would take off your plate.</t>
        </is>
      </c>
    </row>
    <row r="11" ht="15" customHeight="1">
      <c r="A11" s="44" t="inlineStr">
        <is>
          <t>Blue notes</t>
        </is>
      </c>
      <c r="B11" s="45" t="inlineStr">
        <is>
          <t>Blue highlighted lines are instructions — they walk you through each sheet.</t>
        </is>
      </c>
    </row>
    <row r="12">
      <c r="A12" s="46" t="inlineStr">
        <is>
          <t>Sheets:  Job Costing  •  Quote Builder (Good–Better–Best)  •  Mileage Log  •  Expense Tracker  •  Price Book</t>
        </is>
      </c>
      <c r="B12" s="47" t="n"/>
    </row>
    <row r="13">
      <c r="A13" s="48" t="inlineStr">
        <is>
          <t>Printing</t>
        </is>
      </c>
      <c r="B13" s="49" t="inlineStr">
        <is>
          <t>To print a quote or invoice with your own logo on it: fill in the Your Business sheet once, then open Print Quote or Print Invoice — they fill in from Quote Builder and print on one clean page.</t>
        </is>
      </c>
    </row>
    <row r="14">
      <c r="A14" s="48" t="inlineStr">
        <is>
          <t>Your Business</t>
        </is>
      </c>
      <c r="B14" s="49" t="inlineStr">
        <is>
          <t>Your business name, contact details, payment terms and the logo spot live on the Your Business sheet. Your printed quotes and invoices carry your details and your logo — that sheet has the paste-your-logo steps.</t>
        </is>
      </c>
    </row>
  </sheetData>
  <mergeCells count="3">
    <mergeCell ref="A2:B2"/>
    <mergeCell ref="A1:B1"/>
    <mergeCell ref="A12:B12"/>
  </mergeCells>
  <printOptions horizontalCentered="1"/>
  <pageMargins left="0.75" right="0.75" top="1" bottom="1" header="0.5" footer="0.5"/>
  <pageSetup orientation="portrait" fitToHeight="1" fitToWidth="1"/>
  <headerFooter>
    <oddHeader>&amp;C&amp;11 Highway 38 Solutions</oddHeader>
    <oddFooter/>
    <evenHeader>&amp;C&amp;11 Highway 38 Solutions</evenHeader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16" customWidth="1" min="5" max="5"/>
    <col width="22" customWidth="1" min="6" max="6"/>
  </cols>
  <sheetData>
    <row r="1">
      <c r="A1" s="1" t="inlineStr">
        <is>
          <t>JOB COSTING — Know your profit before you quote</t>
        </is>
      </c>
    </row>
    <row r="2">
      <c r="A2" s="50" t="inlineStr">
        <is>
          <t>Yellow cells are yours to edit. Example job shown — replace it with your real job.</t>
        </is>
      </c>
      <c r="B2" s="47" t="n"/>
      <c r="C2" s="47" t="n"/>
      <c r="D2" s="47" t="n"/>
      <c r="E2" s="47" t="n"/>
      <c r="F2" s="47" t="n"/>
    </row>
    <row r="3">
      <c r="A3" s="6" t="inlineStr">
        <is>
          <t>Cost item</t>
        </is>
      </c>
      <c r="B3" s="6" t="inlineStr">
        <is>
          <t>Qty / Hours</t>
        </is>
      </c>
      <c r="C3" s="6" t="inlineStr">
        <is>
          <t>Cost each ($)</t>
        </is>
      </c>
      <c r="D3" s="6" t="inlineStr">
        <is>
          <t>Line cost ($)</t>
        </is>
      </c>
      <c r="E3" s="6" t="inlineStr">
        <is>
          <t>Type</t>
        </is>
      </c>
      <c r="F3" s="6" t="inlineStr">
        <is>
          <t>Notes</t>
        </is>
      </c>
    </row>
    <row r="4">
      <c r="A4" s="7" t="inlineStr">
        <is>
          <t>Labor — lead tech</t>
        </is>
      </c>
      <c r="B4" s="8" t="n">
        <v>12</v>
      </c>
      <c r="C4" s="9" t="n">
        <v>45</v>
      </c>
      <c r="D4" s="10">
        <f>B4*C4</f>
        <v/>
      </c>
      <c r="E4" s="11" t="inlineStr">
        <is>
          <t>Labor</t>
        </is>
      </c>
      <c r="F4" s="11" t="inlineStr">
        <is>
          <t>Example — replace</t>
        </is>
      </c>
    </row>
    <row r="5">
      <c r="A5" s="12" t="inlineStr">
        <is>
          <t>Labor — helper</t>
        </is>
      </c>
      <c r="B5" s="8" t="n">
        <v>12</v>
      </c>
      <c r="C5" s="9" t="n">
        <v>28</v>
      </c>
      <c r="D5" s="10">
        <f>B5*C5</f>
        <v/>
      </c>
      <c r="E5" s="11" t="inlineStr">
        <is>
          <t>Labor</t>
        </is>
      </c>
      <c r="F5" s="11" t="inlineStr"/>
    </row>
    <row r="6">
      <c r="A6" s="12" t="inlineStr">
        <is>
          <t>Materials — parts &amp; supplies</t>
        </is>
      </c>
      <c r="B6" s="8" t="n">
        <v>1</v>
      </c>
      <c r="C6" s="9" t="n">
        <v>640</v>
      </c>
      <c r="D6" s="10">
        <f>B6*C6</f>
        <v/>
      </c>
      <c r="E6" s="11" t="inlineStr">
        <is>
          <t>Materials</t>
        </is>
      </c>
      <c r="F6" s="11" t="inlineStr"/>
    </row>
    <row r="7">
      <c r="A7" s="12" t="inlineStr">
        <is>
          <t>Subcontractor</t>
        </is>
      </c>
      <c r="B7" s="8" t="n">
        <v>1</v>
      </c>
      <c r="C7" s="9" t="n">
        <v>0</v>
      </c>
      <c r="D7" s="10">
        <f>B7*C7</f>
        <v/>
      </c>
      <c r="E7" s="11" t="inlineStr">
        <is>
          <t>Sub</t>
        </is>
      </c>
      <c r="F7" s="11" t="inlineStr"/>
    </row>
    <row r="8">
      <c r="A8" s="12" t="inlineStr">
        <is>
          <t>Equipment / rental</t>
        </is>
      </c>
      <c r="B8" s="8" t="n">
        <v>1</v>
      </c>
      <c r="C8" s="9" t="n">
        <v>85</v>
      </c>
      <c r="D8" s="10">
        <f>B8*C8</f>
        <v/>
      </c>
      <c r="E8" s="11" t="inlineStr">
        <is>
          <t>Equipment</t>
        </is>
      </c>
      <c r="F8" s="11" t="inlineStr"/>
    </row>
    <row r="9">
      <c r="A9" s="12" t="inlineStr">
        <is>
          <t>Permits &amp; fees</t>
        </is>
      </c>
      <c r="B9" s="8" t="n">
        <v>1</v>
      </c>
      <c r="C9" s="9" t="n">
        <v>60</v>
      </c>
      <c r="D9" s="10">
        <f>B9*C9</f>
        <v/>
      </c>
      <c r="E9" s="11" t="inlineStr">
        <is>
          <t>Other</t>
        </is>
      </c>
      <c r="F9" s="11" t="inlineStr"/>
    </row>
    <row r="10">
      <c r="A10" s="12" t="inlineStr">
        <is>
          <t>Travel / fuel</t>
        </is>
      </c>
      <c r="B10" s="8" t="n">
        <v>1</v>
      </c>
      <c r="C10" s="9" t="n">
        <v>45</v>
      </c>
      <c r="D10" s="10">
        <f>B10*C10</f>
        <v/>
      </c>
      <c r="E10" s="11" t="inlineStr">
        <is>
          <t>Other</t>
        </is>
      </c>
      <c r="F10" s="11" t="inlineStr"/>
    </row>
    <row r="11">
      <c r="A11" s="12" t="inlineStr">
        <is>
          <t>Additional cost</t>
        </is>
      </c>
      <c r="B11" s="8" t="n"/>
      <c r="C11" s="9" t="n"/>
      <c r="D11" s="10">
        <f>B11*C11</f>
        <v/>
      </c>
      <c r="E11" s="11" t="n"/>
      <c r="F11" s="11" t="n"/>
    </row>
    <row r="12">
      <c r="A12" s="12" t="inlineStr">
        <is>
          <t>Additional cost</t>
        </is>
      </c>
      <c r="B12" s="8" t="n"/>
      <c r="C12" s="9" t="n"/>
      <c r="D12" s="10">
        <f>B12*C12</f>
        <v/>
      </c>
      <c r="E12" s="11" t="n"/>
      <c r="F12" s="11" t="n"/>
    </row>
    <row r="13">
      <c r="A13" s="12" t="inlineStr">
        <is>
          <t>Additional cost</t>
        </is>
      </c>
      <c r="B13" s="8" t="n"/>
      <c r="C13" s="9" t="n"/>
      <c r="D13" s="10">
        <f>B13*C13</f>
        <v/>
      </c>
      <c r="E13" s="11" t="n"/>
      <c r="F13" s="11" t="n"/>
    </row>
    <row r="14">
      <c r="A14" s="12" t="inlineStr">
        <is>
          <t>Additional cost</t>
        </is>
      </c>
      <c r="B14" s="8" t="n"/>
      <c r="C14" s="9" t="n"/>
      <c r="D14" s="10">
        <f>B14*C14</f>
        <v/>
      </c>
      <c r="E14" s="11" t="n"/>
      <c r="F14" s="11" t="n"/>
    </row>
    <row r="15">
      <c r="A15" s="12" t="inlineStr">
        <is>
          <t>Additional cost</t>
        </is>
      </c>
      <c r="B15" s="8" t="n"/>
      <c r="C15" s="9" t="n"/>
      <c r="D15" s="10">
        <f>B15*C15</f>
        <v/>
      </c>
      <c r="E15" s="11" t="n"/>
      <c r="F15" s="11" t="n"/>
    </row>
    <row r="16">
      <c r="A16" s="12" t="inlineStr">
        <is>
          <t>Additional cost</t>
        </is>
      </c>
      <c r="B16" s="8" t="n"/>
      <c r="C16" s="9" t="n"/>
      <c r="D16" s="10">
        <f>B16*C16</f>
        <v/>
      </c>
      <c r="E16" s="11" t="n"/>
      <c r="F16" s="11" t="n"/>
    </row>
    <row r="17">
      <c r="A17" s="12" t="inlineStr">
        <is>
          <t>Additional cost</t>
        </is>
      </c>
      <c r="B17" s="8" t="n"/>
      <c r="C17" s="9" t="n"/>
      <c r="D17" s="10">
        <f>B17*C17</f>
        <v/>
      </c>
      <c r="E17" s="11" t="n"/>
      <c r="F17" s="11" t="n"/>
    </row>
    <row r="18">
      <c r="A18" s="12" t="inlineStr">
        <is>
          <t>Additional cost</t>
        </is>
      </c>
      <c r="B18" s="8" t="n"/>
      <c r="C18" s="9" t="n"/>
      <c r="D18" s="10">
        <f>B18*C18</f>
        <v/>
      </c>
      <c r="E18" s="11" t="n"/>
      <c r="F18" s="11" t="n"/>
    </row>
    <row r="19">
      <c r="A19" s="13" t="inlineStr">
        <is>
          <t>TOTAL JOB COST</t>
        </is>
      </c>
      <c r="B19" s="14">
        <f>SUM(D4:D18)</f>
        <v/>
      </c>
    </row>
    <row r="20">
      <c r="A20" s="13" t="inlineStr">
        <is>
          <t>Overhead % (your input)</t>
        </is>
      </c>
      <c r="B20" s="15" t="n">
        <v>0.1</v>
      </c>
    </row>
    <row r="21">
      <c r="A21" s="13" t="inlineStr">
        <is>
          <t>Overhead amount</t>
        </is>
      </c>
      <c r="B21" s="14">
        <f>B19*B20</f>
        <v/>
      </c>
    </row>
    <row r="22">
      <c r="A22" s="13" t="inlineStr">
        <is>
          <t>Markup % (your input)</t>
        </is>
      </c>
      <c r="B22" s="15" t="n">
        <v>0.25</v>
      </c>
    </row>
    <row r="23">
      <c r="A23" s="13" t="inlineStr">
        <is>
          <t>Markup amount</t>
        </is>
      </c>
      <c r="B23" s="14">
        <f>(B19+B21)*B22</f>
        <v/>
      </c>
    </row>
    <row r="24">
      <c r="A24" s="13" t="inlineStr">
        <is>
          <t>QUOTE PRICE TO CUSTOMER</t>
        </is>
      </c>
      <c r="B24" s="14">
        <f>B19+B21+B23</f>
        <v/>
      </c>
    </row>
    <row r="25">
      <c r="A25" s="13" t="inlineStr">
        <is>
          <t>Gross profit</t>
        </is>
      </c>
      <c r="B25" s="14">
        <f>B24-B19</f>
        <v/>
      </c>
    </row>
    <row r="26">
      <c r="A26" s="13" t="inlineStr">
        <is>
          <t>Gross margin</t>
        </is>
      </c>
      <c r="B26" s="16">
        <f>IF(B24=0,0,B25/B24)</f>
        <v/>
      </c>
    </row>
    <row r="28">
      <c r="A28" s="17" t="inlineStr">
        <is>
          <t>Rule of thumb to check yourself: if gross margin is under 20% on labor-heavy work, re-check your hours and material costs before sending the quote.</t>
        </is>
      </c>
    </row>
    <row r="30">
      <c r="A30" s="18" t="inlineStr">
        <is>
          <t>With the Office: the costs land on the job as they happen, so there's no adding it all up at the end.</t>
        </is>
      </c>
    </row>
    <row r="31"/>
  </sheetData>
  <mergeCells count="12">
    <mergeCell ref="A2:F2"/>
    <mergeCell ref="A22"/>
    <mergeCell ref="A28:F28"/>
    <mergeCell ref="A26"/>
    <mergeCell ref="A21"/>
    <mergeCell ref="A1:F1"/>
    <mergeCell ref="A30:F31"/>
    <mergeCell ref="A25"/>
    <mergeCell ref="A20"/>
    <mergeCell ref="A24"/>
    <mergeCell ref="A19"/>
    <mergeCell ref="A23"/>
  </mergeCells>
  <printOptions horizontalCentered="1"/>
  <pageMargins left="0.75" right="0.75" top="1" bottom="1" header="0.5" footer="0.5"/>
  <pageSetup orientation="landscape" fitToWidth="1"/>
  <headerFooter>
    <oddHeader>&amp;C&amp;11 Highway 38 Solutions</oddHeader>
    <oddFooter/>
    <evenHeader>&amp;C&amp;11 Highway 38 Solutions</evenHeader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QUOTE — Good / Better / Best</t>
        </is>
      </c>
    </row>
    <row r="2">
      <c r="A2" s="13" t="inlineStr">
        <is>
          <t>Customer name:</t>
        </is>
      </c>
      <c r="B2" s="8" t="inlineStr">
        <is>
          <t>Example Customer</t>
        </is>
      </c>
    </row>
    <row r="3">
      <c r="A3" s="13" t="inlineStr">
        <is>
          <t>Job / address:</t>
        </is>
      </c>
      <c r="B3" s="8" t="inlineStr">
        <is>
          <t>Example job — replace with real customer &amp; job</t>
        </is>
      </c>
    </row>
    <row r="4">
      <c r="A4" s="13" t="inlineStr">
        <is>
          <t>Date:</t>
        </is>
      </c>
      <c r="B4" s="19" t="inlineStr">
        <is>
          <t>2026-01-01</t>
        </is>
      </c>
    </row>
    <row r="5">
      <c r="A5" s="13" t="inlineStr">
        <is>
          <t>Quote #:</t>
        </is>
      </c>
      <c r="B5" s="8" t="n"/>
    </row>
    <row r="7">
      <c r="A7" s="6" t="inlineStr">
        <is>
          <t>Line item</t>
        </is>
      </c>
      <c r="B7" s="6" t="inlineStr">
        <is>
          <t>Qty</t>
        </is>
      </c>
      <c r="C7" s="6" t="inlineStr">
        <is>
          <t>Good ($)</t>
        </is>
      </c>
      <c r="D7" s="6" t="inlineStr">
        <is>
          <t>Better ($)</t>
        </is>
      </c>
      <c r="E7" s="6" t="inlineStr">
        <is>
          <t>Best ($)</t>
        </is>
      </c>
      <c r="F7" s="6" t="inlineStr">
        <is>
          <t>Notes</t>
        </is>
      </c>
    </row>
    <row r="8">
      <c r="A8" s="11" t="inlineStr">
        <is>
          <t>Base job — labor &amp; standard materials</t>
        </is>
      </c>
      <c r="B8" s="8" t="n">
        <v>1</v>
      </c>
      <c r="C8" s="9" t="n">
        <v>1200</v>
      </c>
      <c r="D8" s="9" t="n">
        <v>1450</v>
      </c>
      <c r="E8" s="9" t="n">
        <v>1750</v>
      </c>
      <c r="F8" s="10" t="inlineStr">
        <is>
          <t>Example row</t>
        </is>
      </c>
    </row>
    <row r="9">
      <c r="A9" s="11" t="inlineStr">
        <is>
          <t>Upgrade — higher-grade materials</t>
        </is>
      </c>
      <c r="B9" s="8" t="n">
        <v>1</v>
      </c>
      <c r="C9" s="9" t="n">
        <v>0</v>
      </c>
      <c r="D9" s="9" t="n">
        <v>250</v>
      </c>
      <c r="E9" s="9" t="n">
        <v>450</v>
      </c>
      <c r="F9" s="10" t="inlineStr"/>
    </row>
    <row r="10">
      <c r="A10" s="11" t="inlineStr">
        <is>
          <t>Add-on — extra requested work</t>
        </is>
      </c>
      <c r="B10" s="8" t="n">
        <v>1</v>
      </c>
      <c r="C10" s="9" t="n">
        <v>0</v>
      </c>
      <c r="D10" s="9" t="n">
        <v>0</v>
      </c>
      <c r="E10" s="9" t="n">
        <v>300</v>
      </c>
      <c r="F10" s="10" t="inlineStr"/>
    </row>
    <row r="11">
      <c r="A11" s="11" t="n"/>
      <c r="B11" s="8" t="n"/>
      <c r="C11" s="9" t="n"/>
      <c r="D11" s="9" t="n"/>
      <c r="E11" s="9" t="n"/>
      <c r="F11" s="11" t="n"/>
    </row>
    <row r="12">
      <c r="A12" s="11" t="n"/>
      <c r="B12" s="8" t="n"/>
      <c r="C12" s="9" t="n"/>
      <c r="D12" s="9" t="n"/>
      <c r="E12" s="9" t="n"/>
      <c r="F12" s="11" t="n"/>
    </row>
    <row r="13">
      <c r="A13" s="11" t="n"/>
      <c r="B13" s="8" t="n"/>
      <c r="C13" s="9" t="n"/>
      <c r="D13" s="9" t="n"/>
      <c r="E13" s="9" t="n"/>
      <c r="F13" s="11" t="n"/>
    </row>
    <row r="14">
      <c r="A14" s="11" t="n"/>
      <c r="B14" s="8" t="n"/>
      <c r="C14" s="9" t="n"/>
      <c r="D14" s="9" t="n"/>
      <c r="E14" s="9" t="n"/>
      <c r="F14" s="11" t="n"/>
    </row>
    <row r="15">
      <c r="A15" s="11" t="n"/>
      <c r="B15" s="8" t="n"/>
      <c r="C15" s="9" t="n"/>
      <c r="D15" s="9" t="n"/>
      <c r="E15" s="9" t="n"/>
      <c r="F15" s="11" t="n"/>
    </row>
    <row r="16">
      <c r="A16" s="11" t="n"/>
      <c r="B16" s="8" t="n"/>
      <c r="C16" s="9" t="n"/>
      <c r="D16" s="9" t="n"/>
      <c r="E16" s="9" t="n"/>
      <c r="F16" s="11" t="n"/>
    </row>
    <row r="17">
      <c r="A17" s="11" t="n"/>
      <c r="B17" s="8" t="n"/>
      <c r="C17" s="9" t="n"/>
      <c r="D17" s="9" t="n"/>
      <c r="E17" s="9" t="n"/>
      <c r="F17" s="11" t="n"/>
    </row>
    <row r="18">
      <c r="A18" s="11" t="n"/>
      <c r="B18" s="8" t="n"/>
      <c r="C18" s="9" t="n"/>
      <c r="D18" s="9" t="n"/>
      <c r="E18" s="9" t="n"/>
      <c r="F18" s="11" t="n"/>
    </row>
    <row r="19">
      <c r="A19" s="11" t="n"/>
      <c r="B19" s="8" t="n"/>
      <c r="C19" s="9" t="n"/>
      <c r="D19" s="9" t="n"/>
      <c r="E19" s="9" t="n"/>
      <c r="F19" s="11" t="n"/>
    </row>
    <row r="20">
      <c r="A20" s="11" t="n"/>
      <c r="B20" s="8" t="n"/>
      <c r="C20" s="9" t="n"/>
      <c r="D20" s="9" t="n"/>
      <c r="E20" s="9" t="n"/>
      <c r="F20" s="11" t="n"/>
    </row>
    <row r="21">
      <c r="A21" s="13" t="inlineStr">
        <is>
          <t>Subtotal</t>
        </is>
      </c>
      <c r="C21" s="14">
        <f>SUMPRODUCT($B$8:$B$20,C$8:C$20)</f>
        <v/>
      </c>
      <c r="D21" s="14">
        <f>SUMPRODUCT($B$8:$B$20,D$8:D$20)</f>
        <v/>
      </c>
      <c r="E21" s="14">
        <f>SUMPRODUCT($B$8:$B$20,E$8:E$20)</f>
        <v/>
      </c>
    </row>
    <row r="22">
      <c r="A22" s="13" t="inlineStr">
        <is>
          <t>Tax rate (your input)</t>
        </is>
      </c>
      <c r="C22" s="20" t="n">
        <v>0</v>
      </c>
    </row>
    <row r="23">
      <c r="A23" s="13" t="inlineStr">
        <is>
          <t>Tax</t>
        </is>
      </c>
      <c r="C23" s="10">
        <f>C21*$C$22</f>
        <v/>
      </c>
      <c r="D23" s="10">
        <f>D21*$C$22</f>
        <v/>
      </c>
      <c r="E23" s="10">
        <f>E21*$C$22</f>
        <v/>
      </c>
    </row>
    <row r="24">
      <c r="A24" s="13" t="inlineStr">
        <is>
          <t>TOTAL</t>
        </is>
      </c>
      <c r="C24" s="14">
        <f>C21+C23</f>
        <v/>
      </c>
      <c r="D24" s="14">
        <f>D21+D23</f>
        <v/>
      </c>
      <c r="E24" s="14">
        <f>E21+E23</f>
        <v/>
      </c>
    </row>
    <row r="26">
      <c r="A26" s="51" t="inlineStr">
        <is>
          <r>
            <rPr>
              <b val="1"/>
              <i val="1"/>
              <color rgb="00555555"/>
              <sz val="11"/>
            </rPr>
            <t>How to use:</t>
          </r>
          <r>
            <rPr>
              <i val="1"/>
              <color rgb="00555555"/>
              <sz val="11"/>
            </rPr>
            <t xml:space="preserve"> put a price in only the options where that line applies. Good = gets the job done. Better = the one most customers pick. Best = top materials / full scope. Quote is valid for 30 days unless you write otherwise here.</t>
          </r>
        </is>
      </c>
      <c r="B26" s="47" t="n"/>
      <c r="C26" s="47" t="n"/>
      <c r="D26" s="47" t="n"/>
      <c r="E26" s="47" t="n"/>
      <c r="F26" s="47" t="n"/>
    </row>
    <row r="27">
      <c r="A27" s="47" t="n"/>
      <c r="B27" s="47" t="n"/>
      <c r="C27" s="47" t="n"/>
      <c r="D27" s="47" t="n"/>
      <c r="E27" s="47" t="n"/>
      <c r="F27" s="47" t="n"/>
    </row>
    <row r="28">
      <c r="A28" s="47" t="n"/>
      <c r="B28" s="47" t="n"/>
      <c r="C28" s="47" t="n"/>
      <c r="D28" s="47" t="n"/>
      <c r="E28" s="47" t="n"/>
      <c r="F28" s="47" t="n"/>
    </row>
    <row r="30">
      <c r="A30" s="18" t="inlineStr">
        <is>
          <t>With the Office: Hank drafts the quote from the job details and photos — you just review it and approve it before it goes out.</t>
        </is>
      </c>
    </row>
    <row r="31"/>
  </sheetData>
  <mergeCells count="4">
    <mergeCell ref="A30:F31"/>
    <mergeCell ref="A1:F1"/>
    <mergeCell ref="A22:B22"/>
    <mergeCell ref="A26:F28"/>
  </mergeCells>
  <printOptions horizontalCentered="1"/>
  <pageMargins left="0.75" right="0.75" top="1" bottom="1" header="0.5" footer="0.5"/>
  <pageSetup orientation="portrait" paperSize="1" fitToWidth="1"/>
  <headerFooter>
    <oddHeader>&amp;C&amp;11 Highway 38 Solutions</oddHeader>
    <oddFooter/>
    <evenHeader>&amp;C&amp;11 Highway 38 Solutions</evenHeader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72" customWidth="1" min="2" max="2"/>
  </cols>
  <sheetData>
    <row r="1">
      <c r="A1" s="1" t="inlineStr">
        <is>
          <t>YOUR BUSINESS — your details for printed quotes &amp; invoices</t>
        </is>
      </c>
    </row>
    <row r="2" ht="30" customHeight="1">
      <c r="A2" s="52" t="inlineStr">
        <is>
          <t>Fill this in once, in the yellow cells. The Print Quote and Print Invoice sheets pull everything from here automatically — you never type it twice.</t>
        </is>
      </c>
      <c r="B2" s="47" t="n"/>
    </row>
    <row r="4">
      <c r="A4" s="13" t="inlineStr">
        <is>
          <t>Business name</t>
        </is>
      </c>
      <c r="B4" s="28" t="inlineStr">
        <is>
          <t>Example Business Name</t>
        </is>
      </c>
    </row>
    <row r="5">
      <c r="A5" s="13" t="inlineStr">
        <is>
          <t>Address</t>
        </is>
      </c>
      <c r="B5" s="28" t="inlineStr">
        <is>
          <t>123 Main Street, Your Town, MN 55744</t>
        </is>
      </c>
    </row>
    <row r="6">
      <c r="A6" s="13" t="inlineStr">
        <is>
          <t>Phone</t>
        </is>
      </c>
      <c r="B6" s="28" t="inlineStr">
        <is>
          <t>(218) 555-0100</t>
        </is>
      </c>
    </row>
    <row r="7">
      <c r="A7" s="13" t="inlineStr">
        <is>
          <t>Email</t>
        </is>
      </c>
      <c r="B7" s="28" t="inlineStr">
        <is>
          <t>you@yourbusiness.com</t>
        </is>
      </c>
    </row>
    <row r="8">
      <c r="A8" s="13" t="inlineStr">
        <is>
          <t>Website</t>
        </is>
      </c>
      <c r="B8" s="28" t="inlineStr">
        <is>
          <t>www.yourbusiness.com</t>
        </is>
      </c>
    </row>
    <row r="9" ht="45" customHeight="1">
      <c r="A9" s="13" t="inlineStr">
        <is>
          <t>Quote notes / terms</t>
        </is>
      </c>
      <c r="B9" s="28" t="inlineStr">
        <is>
          <t>Thank you for the chance to quote your job. This quote is valid for 30 days. Prices cover the labor and materials listed above; any extra work is quoted before we start it.</t>
        </is>
      </c>
    </row>
    <row r="10">
      <c r="A10" s="13" t="inlineStr">
        <is>
          <t>Payment terms</t>
        </is>
      </c>
      <c r="B10" s="28" t="inlineStr">
        <is>
          <t>Due on receipt unless we agree otherwise in writing.</t>
        </is>
      </c>
    </row>
    <row r="11" ht="30" customHeight="1">
      <c r="A11" s="13" t="inlineStr">
        <is>
          <t>Payment instructions</t>
        </is>
      </c>
      <c r="B11" s="28" t="inlineStr">
        <is>
          <t>Make checks payable to Example Business Name. Ask us about paying by card or bank transfer.</t>
        </is>
      </c>
    </row>
    <row r="12">
      <c r="A12" s="29" t="inlineStr">
        <is>
          <t>These are YOUR business details — they print on your quotes and invoices, under your logo. Nothing here goes to Highway 38 Solutions.</t>
        </is>
      </c>
    </row>
    <row r="14" ht="105" customHeight="1">
      <c r="A14" s="48" t="inlineStr">
        <is>
          <t>Your logo</t>
        </is>
      </c>
      <c r="B14" s="43" t="inlineStr">
        <is>
          <r>
            <rPr>
              <b val="1"/>
              <sz val="11"/>
            </rPr>
            <t>Pictures can't flow through formulas, so your logo is pasted straight onto each print sheet — once, and it saves with this file:</t>
          </r>
          <r>
            <rPr>
              <sz val="11"/>
            </rPr>
            <t xml:space="preserve">
1. Open the Print Quote sheet.
2. Click Insert → Pictures → This Device… and choose your logo file.
3. Drag the picture into the bordered box in the top corner, then drag a corner handle to size it inside the box.
4. Do the same on the Print Invoice sheet.
A wide, short logo fits the box best. In Google Sheets, use Insert → Image → “over cells”, then drag it into the box the same way.</t>
          </r>
        </is>
      </c>
    </row>
  </sheetData>
  <mergeCells count="3">
    <mergeCell ref="A2:B2"/>
    <mergeCell ref="A1:B1"/>
    <mergeCell ref="A12:B12"/>
  </mergeCells>
  <pageMargins left="0.75" right="0.75" top="1" bottom="1" header="0.5" footer="0.5"/>
  <headerFooter>
    <oddHeader>&amp;C&amp;11 Highway 38 Solutions</oddHeader>
    <oddFooter/>
    <evenHeader>&amp;C&amp;11 Highway 38 Solutions</evenHeader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5" customWidth="1" min="3" max="3"/>
    <col width="15" customWidth="1" min="4" max="4"/>
    <col width="15" customWidth="1" min="5" max="5"/>
  </cols>
  <sheetData>
    <row r="1">
      <c r="A1" s="30">
        <f>'Your Business'!B4</f>
        <v/>
      </c>
      <c r="D1" s="31" t="inlineStr">
        <is>
          <t>Your logo — paste it here
(Insert → Pictures)</t>
        </is>
      </c>
      <c r="E1" s="53" t="n"/>
    </row>
    <row r="2">
      <c r="A2" s="26">
        <f>'Your Business'!B5</f>
        <v/>
      </c>
      <c r="D2" s="54" t="n"/>
      <c r="E2" s="55" t="n"/>
    </row>
    <row r="3">
      <c r="A3" s="26">
        <f>'Your Business'!B6&amp;"  •  "&amp;'Your Business'!B7</f>
        <v/>
      </c>
      <c r="D3" s="54" t="n"/>
      <c r="E3" s="55" t="n"/>
    </row>
    <row r="4">
      <c r="A4" s="26">
        <f>'Your Business'!B8</f>
        <v/>
      </c>
      <c r="D4" s="56" t="n"/>
      <c r="E4" s="57" t="n"/>
    </row>
    <row r="5" ht="8" customHeight="1"/>
    <row r="6">
      <c r="A6" s="1" t="inlineStr">
        <is>
          <t>QUOTE</t>
        </is>
      </c>
      <c r="D6" s="33" t="inlineStr">
        <is>
          <t>Quote #:</t>
        </is>
      </c>
      <c r="E6" s="34" t="n"/>
    </row>
    <row r="7">
      <c r="D7" s="33" t="inlineStr">
        <is>
          <t>Date:</t>
        </is>
      </c>
      <c r="E7" s="35" t="n"/>
    </row>
    <row r="8">
      <c r="A8" s="13" t="inlineStr">
        <is>
          <t>Quote for:</t>
        </is>
      </c>
    </row>
    <row r="9">
      <c r="A9" s="36">
        <f>'Quote Builder'!B2</f>
        <v/>
      </c>
    </row>
    <row r="10">
      <c r="A10" s="26">
        <f>'Quote Builder'!B3</f>
        <v/>
      </c>
    </row>
    <row r="11" ht="8" customHeight="1"/>
    <row r="12">
      <c r="A12" s="37" t="inlineStr">
        <is>
          <t>Line item</t>
        </is>
      </c>
      <c r="B12" s="37" t="inlineStr">
        <is>
          <t>Qty</t>
        </is>
      </c>
      <c r="C12" s="37" t="inlineStr">
        <is>
          <t>Good ($)</t>
        </is>
      </c>
      <c r="D12" s="37" t="inlineStr">
        <is>
          <t>Better ($)</t>
        </is>
      </c>
      <c r="E12" s="37" t="inlineStr">
        <is>
          <t>Best ($)</t>
        </is>
      </c>
    </row>
    <row r="13">
      <c r="A13" s="38">
        <f>IF('Quote Builder'!A8="", "", 'Quote Builder'!A8)</f>
        <v/>
      </c>
      <c r="B13" s="38">
        <f>IF('Quote Builder'!B8="","",'Quote Builder'!B8)</f>
        <v/>
      </c>
      <c r="C13" s="39">
        <f>IF(OR('Quote Builder'!B8="",'Quote Builder'!C8=""),"",'Quote Builder'!B8*'Quote Builder'!C8)</f>
        <v/>
      </c>
      <c r="D13" s="39">
        <f>IF(OR('Quote Builder'!B8="",'Quote Builder'!D8=""),"",'Quote Builder'!B8*'Quote Builder'!D8)</f>
        <v/>
      </c>
      <c r="E13" s="39">
        <f>IF(OR('Quote Builder'!B8="",'Quote Builder'!E8=""),"",'Quote Builder'!B8*'Quote Builder'!E8)</f>
        <v/>
      </c>
    </row>
    <row r="14">
      <c r="A14" s="38">
        <f>IF('Quote Builder'!A9="", "", 'Quote Builder'!A9)</f>
        <v/>
      </c>
      <c r="B14" s="38">
        <f>IF('Quote Builder'!B9="","",'Quote Builder'!B9)</f>
        <v/>
      </c>
      <c r="C14" s="39">
        <f>IF(OR('Quote Builder'!B9="",'Quote Builder'!C9=""),"",'Quote Builder'!B9*'Quote Builder'!C9)</f>
        <v/>
      </c>
      <c r="D14" s="39">
        <f>IF(OR('Quote Builder'!B9="",'Quote Builder'!D9=""),"",'Quote Builder'!B9*'Quote Builder'!D9)</f>
        <v/>
      </c>
      <c r="E14" s="39">
        <f>IF(OR('Quote Builder'!B9="",'Quote Builder'!E9=""),"",'Quote Builder'!B9*'Quote Builder'!E9)</f>
        <v/>
      </c>
    </row>
    <row r="15">
      <c r="A15" s="38">
        <f>IF('Quote Builder'!A10="", "", 'Quote Builder'!A10)</f>
        <v/>
      </c>
      <c r="B15" s="38">
        <f>IF('Quote Builder'!B10="","",'Quote Builder'!B10)</f>
        <v/>
      </c>
      <c r="C15" s="39">
        <f>IF(OR('Quote Builder'!B10="",'Quote Builder'!C10=""),"",'Quote Builder'!B10*'Quote Builder'!C10)</f>
        <v/>
      </c>
      <c r="D15" s="39">
        <f>IF(OR('Quote Builder'!B10="",'Quote Builder'!D10=""),"",'Quote Builder'!B10*'Quote Builder'!D10)</f>
        <v/>
      </c>
      <c r="E15" s="39">
        <f>IF(OR('Quote Builder'!B10="",'Quote Builder'!E10=""),"",'Quote Builder'!B10*'Quote Builder'!E10)</f>
        <v/>
      </c>
    </row>
    <row r="16">
      <c r="A16" s="38">
        <f>IF('Quote Builder'!A11="", "", 'Quote Builder'!A11)</f>
        <v/>
      </c>
      <c r="B16" s="38">
        <f>IF('Quote Builder'!B11="","",'Quote Builder'!B11)</f>
        <v/>
      </c>
      <c r="C16" s="39">
        <f>IF(OR('Quote Builder'!B11="",'Quote Builder'!C11=""),"",'Quote Builder'!B11*'Quote Builder'!C11)</f>
        <v/>
      </c>
      <c r="D16" s="39">
        <f>IF(OR('Quote Builder'!B11="",'Quote Builder'!D11=""),"",'Quote Builder'!B11*'Quote Builder'!D11)</f>
        <v/>
      </c>
      <c r="E16" s="39">
        <f>IF(OR('Quote Builder'!B11="",'Quote Builder'!E11=""),"",'Quote Builder'!B11*'Quote Builder'!E11)</f>
        <v/>
      </c>
    </row>
    <row r="17">
      <c r="A17" s="38">
        <f>IF('Quote Builder'!A12="", "", 'Quote Builder'!A12)</f>
        <v/>
      </c>
      <c r="B17" s="38">
        <f>IF('Quote Builder'!B12="","",'Quote Builder'!B12)</f>
        <v/>
      </c>
      <c r="C17" s="39">
        <f>IF(OR('Quote Builder'!B12="",'Quote Builder'!C12=""),"",'Quote Builder'!B12*'Quote Builder'!C12)</f>
        <v/>
      </c>
      <c r="D17" s="39">
        <f>IF(OR('Quote Builder'!B12="",'Quote Builder'!D12=""),"",'Quote Builder'!B12*'Quote Builder'!D12)</f>
        <v/>
      </c>
      <c r="E17" s="39">
        <f>IF(OR('Quote Builder'!B12="",'Quote Builder'!E12=""),"",'Quote Builder'!B12*'Quote Builder'!E12)</f>
        <v/>
      </c>
    </row>
    <row r="18">
      <c r="A18" s="38">
        <f>IF('Quote Builder'!A13="", "", 'Quote Builder'!A13)</f>
        <v/>
      </c>
      <c r="B18" s="38">
        <f>IF('Quote Builder'!B13="","",'Quote Builder'!B13)</f>
        <v/>
      </c>
      <c r="C18" s="39">
        <f>IF(OR('Quote Builder'!B13="",'Quote Builder'!C13=""),"",'Quote Builder'!B13*'Quote Builder'!C13)</f>
        <v/>
      </c>
      <c r="D18" s="39">
        <f>IF(OR('Quote Builder'!B13="",'Quote Builder'!D13=""),"",'Quote Builder'!B13*'Quote Builder'!D13)</f>
        <v/>
      </c>
      <c r="E18" s="39">
        <f>IF(OR('Quote Builder'!B13="",'Quote Builder'!E13=""),"",'Quote Builder'!B13*'Quote Builder'!E13)</f>
        <v/>
      </c>
    </row>
    <row r="19">
      <c r="A19" s="38">
        <f>IF('Quote Builder'!A14="", "", 'Quote Builder'!A14)</f>
        <v/>
      </c>
      <c r="B19" s="38">
        <f>IF('Quote Builder'!B14="","",'Quote Builder'!B14)</f>
        <v/>
      </c>
      <c r="C19" s="39">
        <f>IF(OR('Quote Builder'!B14="",'Quote Builder'!C14=""),"",'Quote Builder'!B14*'Quote Builder'!C14)</f>
        <v/>
      </c>
      <c r="D19" s="39">
        <f>IF(OR('Quote Builder'!B14="",'Quote Builder'!D14=""),"",'Quote Builder'!B14*'Quote Builder'!D14)</f>
        <v/>
      </c>
      <c r="E19" s="39">
        <f>IF(OR('Quote Builder'!B14="",'Quote Builder'!E14=""),"",'Quote Builder'!B14*'Quote Builder'!E14)</f>
        <v/>
      </c>
    </row>
    <row r="20">
      <c r="A20" s="38">
        <f>IF('Quote Builder'!A15="", "", 'Quote Builder'!A15)</f>
        <v/>
      </c>
      <c r="B20" s="38">
        <f>IF('Quote Builder'!B15="","",'Quote Builder'!B15)</f>
        <v/>
      </c>
      <c r="C20" s="39">
        <f>IF(OR('Quote Builder'!B15="",'Quote Builder'!C15=""),"",'Quote Builder'!B15*'Quote Builder'!C15)</f>
        <v/>
      </c>
      <c r="D20" s="39">
        <f>IF(OR('Quote Builder'!B15="",'Quote Builder'!D15=""),"",'Quote Builder'!B15*'Quote Builder'!D15)</f>
        <v/>
      </c>
      <c r="E20" s="39">
        <f>IF(OR('Quote Builder'!B15="",'Quote Builder'!E15=""),"",'Quote Builder'!B15*'Quote Builder'!E15)</f>
        <v/>
      </c>
    </row>
    <row r="21">
      <c r="A21" s="38">
        <f>IF('Quote Builder'!A16="", "", 'Quote Builder'!A16)</f>
        <v/>
      </c>
      <c r="B21" s="38">
        <f>IF('Quote Builder'!B16="","",'Quote Builder'!B16)</f>
        <v/>
      </c>
      <c r="C21" s="39">
        <f>IF(OR('Quote Builder'!B16="",'Quote Builder'!C16=""),"",'Quote Builder'!B16*'Quote Builder'!C16)</f>
        <v/>
      </c>
      <c r="D21" s="39">
        <f>IF(OR('Quote Builder'!B16="",'Quote Builder'!D16=""),"",'Quote Builder'!B16*'Quote Builder'!D16)</f>
        <v/>
      </c>
      <c r="E21" s="39">
        <f>IF(OR('Quote Builder'!B16="",'Quote Builder'!E16=""),"",'Quote Builder'!B16*'Quote Builder'!E16)</f>
        <v/>
      </c>
    </row>
    <row r="22">
      <c r="A22" s="38">
        <f>IF('Quote Builder'!A17="", "", 'Quote Builder'!A17)</f>
        <v/>
      </c>
      <c r="B22" s="38">
        <f>IF('Quote Builder'!B17="","",'Quote Builder'!B17)</f>
        <v/>
      </c>
      <c r="C22" s="39">
        <f>IF(OR('Quote Builder'!B17="",'Quote Builder'!C17=""),"",'Quote Builder'!B17*'Quote Builder'!C17)</f>
        <v/>
      </c>
      <c r="D22" s="39">
        <f>IF(OR('Quote Builder'!B17="",'Quote Builder'!D17=""),"",'Quote Builder'!B17*'Quote Builder'!D17)</f>
        <v/>
      </c>
      <c r="E22" s="39">
        <f>IF(OR('Quote Builder'!B17="",'Quote Builder'!E17=""),"",'Quote Builder'!B17*'Quote Builder'!E17)</f>
        <v/>
      </c>
    </row>
    <row r="23">
      <c r="A23" s="38">
        <f>IF('Quote Builder'!A18="", "", 'Quote Builder'!A18)</f>
        <v/>
      </c>
      <c r="B23" s="38">
        <f>IF('Quote Builder'!B18="","",'Quote Builder'!B18)</f>
        <v/>
      </c>
      <c r="C23" s="39">
        <f>IF(OR('Quote Builder'!B18="",'Quote Builder'!C18=""),"",'Quote Builder'!B18*'Quote Builder'!C18)</f>
        <v/>
      </c>
      <c r="D23" s="39">
        <f>IF(OR('Quote Builder'!B18="",'Quote Builder'!D18=""),"",'Quote Builder'!B18*'Quote Builder'!D18)</f>
        <v/>
      </c>
      <c r="E23" s="39">
        <f>IF(OR('Quote Builder'!B18="",'Quote Builder'!E18=""),"",'Quote Builder'!B18*'Quote Builder'!E18)</f>
        <v/>
      </c>
    </row>
    <row r="24">
      <c r="A24" s="38">
        <f>IF('Quote Builder'!A19="", "", 'Quote Builder'!A19)</f>
        <v/>
      </c>
      <c r="B24" s="38">
        <f>IF('Quote Builder'!B19="","",'Quote Builder'!B19)</f>
        <v/>
      </c>
      <c r="C24" s="39">
        <f>IF(OR('Quote Builder'!B19="",'Quote Builder'!C19=""),"",'Quote Builder'!B19*'Quote Builder'!C19)</f>
        <v/>
      </c>
      <c r="D24" s="39">
        <f>IF(OR('Quote Builder'!B19="",'Quote Builder'!D19=""),"",'Quote Builder'!B19*'Quote Builder'!D19)</f>
        <v/>
      </c>
      <c r="E24" s="39">
        <f>IF(OR('Quote Builder'!B19="",'Quote Builder'!E19=""),"",'Quote Builder'!B19*'Quote Builder'!E19)</f>
        <v/>
      </c>
    </row>
    <row r="25">
      <c r="A25" s="38">
        <f>IF('Quote Builder'!A20="", "", 'Quote Builder'!A20)</f>
        <v/>
      </c>
      <c r="B25" s="38">
        <f>IF('Quote Builder'!B20="","",'Quote Builder'!B20)</f>
        <v/>
      </c>
      <c r="C25" s="39">
        <f>IF(OR('Quote Builder'!B20="",'Quote Builder'!C20=""),"",'Quote Builder'!B20*'Quote Builder'!C20)</f>
        <v/>
      </c>
      <c r="D25" s="39">
        <f>IF(OR('Quote Builder'!B20="",'Quote Builder'!D20=""),"",'Quote Builder'!B20*'Quote Builder'!D20)</f>
        <v/>
      </c>
      <c r="E25" s="39">
        <f>IF(OR('Quote Builder'!B20="",'Quote Builder'!E20=""),"",'Quote Builder'!B20*'Quote Builder'!E20)</f>
        <v/>
      </c>
    </row>
    <row r="26">
      <c r="A26" s="13" t="inlineStr">
        <is>
          <t>Subtotal</t>
        </is>
      </c>
      <c r="C26" s="40">
        <f>SUM(C13:C25)</f>
        <v/>
      </c>
      <c r="D26" s="40">
        <f>SUM(D13:D25)</f>
        <v/>
      </c>
      <c r="E26" s="40">
        <f>SUM(E13:E25)</f>
        <v/>
      </c>
    </row>
    <row r="27">
      <c r="A27" s="13">
        <f>"Tax ("&amp;TEXT('Quote Builder'!$C$22,"0.0%")&amp;")"</f>
        <v/>
      </c>
      <c r="C27" s="39">
        <f>C26*'Quote Builder'!$C$22</f>
        <v/>
      </c>
      <c r="D27" s="39">
        <f>D26*'Quote Builder'!$C$22</f>
        <v/>
      </c>
      <c r="E27" s="39">
        <f>E26*'Quote Builder'!$C$22</f>
        <v/>
      </c>
    </row>
    <row r="28">
      <c r="A28" s="13" t="inlineStr">
        <is>
          <t>TOTAL</t>
        </is>
      </c>
      <c r="C28" s="40">
        <f>C26+C27</f>
        <v/>
      </c>
      <c r="D28" s="40">
        <f>D26+D27</f>
        <v/>
      </c>
      <c r="E28" s="40">
        <f>E26+E27</f>
        <v/>
      </c>
    </row>
    <row r="29" ht="8" customHeight="1"/>
    <row r="30">
      <c r="A30" s="13" t="inlineStr">
        <is>
          <t>Notes / terms:</t>
        </is>
      </c>
    </row>
    <row r="31">
      <c r="A31" s="4">
        <f>'Your Business'!B9</f>
        <v/>
      </c>
    </row>
    <row r="32"/>
    <row r="33"/>
  </sheetData>
  <mergeCells count="12">
    <mergeCell ref="A10:C10"/>
    <mergeCell ref="A26:B26"/>
    <mergeCell ref="A1:C1"/>
    <mergeCell ref="A6:C6"/>
    <mergeCell ref="A28:B28"/>
    <mergeCell ref="A27:B27"/>
    <mergeCell ref="D1:E4"/>
    <mergeCell ref="A9:C9"/>
    <mergeCell ref="A3:C3"/>
    <mergeCell ref="A31:E33"/>
    <mergeCell ref="A4:C4"/>
    <mergeCell ref="A2:C2"/>
  </mergeCells>
  <pageMargins left="0.5" right="0.5" top="0.5" bottom="0.5" header="0.3" footer="0.3"/>
  <pageSetup orientation="portrait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5" customWidth="1" min="3" max="3"/>
    <col width="15" customWidth="1" min="4" max="4"/>
    <col width="15" customWidth="1" min="5" max="5"/>
  </cols>
  <sheetData>
    <row r="1">
      <c r="A1" s="30">
        <f>'Your Business'!B4</f>
        <v/>
      </c>
      <c r="D1" s="31" t="inlineStr">
        <is>
          <t>Your logo — paste it here
(Insert → Pictures)</t>
        </is>
      </c>
      <c r="E1" s="53" t="n"/>
    </row>
    <row r="2">
      <c r="A2" s="26">
        <f>'Your Business'!B5</f>
        <v/>
      </c>
      <c r="D2" s="54" t="n"/>
      <c r="E2" s="55" t="n"/>
    </row>
    <row r="3">
      <c r="A3" s="26">
        <f>'Your Business'!B6&amp;"  •  "&amp;'Your Business'!B7</f>
        <v/>
      </c>
      <c r="D3" s="54" t="n"/>
      <c r="E3" s="55" t="n"/>
    </row>
    <row r="4">
      <c r="A4" s="26">
        <f>'Your Business'!B8</f>
        <v/>
      </c>
      <c r="D4" s="56" t="n"/>
      <c r="E4" s="57" t="n"/>
    </row>
    <row r="5" ht="8" customHeight="1"/>
    <row r="6">
      <c r="A6" s="1" t="inlineStr">
        <is>
          <t>INVOICE</t>
        </is>
      </c>
      <c r="D6" s="33" t="inlineStr">
        <is>
          <t>Invoice #:</t>
        </is>
      </c>
      <c r="E6" s="34" t="n"/>
    </row>
    <row r="7">
      <c r="D7" s="33" t="inlineStr">
        <is>
          <t>Invoice date:</t>
        </is>
      </c>
      <c r="E7" s="35" t="n"/>
    </row>
    <row r="8">
      <c r="D8" s="33" t="inlineStr">
        <is>
          <t>Due date:</t>
        </is>
      </c>
      <c r="E8" s="35" t="n"/>
    </row>
    <row r="9">
      <c r="A9" s="13" t="inlineStr">
        <is>
          <t>Bill to:</t>
        </is>
      </c>
    </row>
    <row r="10">
      <c r="A10" s="36">
        <f>'Quote Builder'!B2</f>
        <v/>
      </c>
    </row>
    <row r="11">
      <c r="A11" s="26">
        <f>'Quote Builder'!B3</f>
        <v/>
      </c>
    </row>
    <row r="12" ht="8" customHeight="1"/>
    <row r="13">
      <c r="A13" s="37" t="inlineStr">
        <is>
          <t>Line item</t>
        </is>
      </c>
      <c r="B13" s="37" t="inlineStr">
        <is>
          <t>Qty</t>
        </is>
      </c>
      <c r="C13" s="37" t="inlineStr">
        <is>
          <t>Good ($)</t>
        </is>
      </c>
      <c r="D13" s="37" t="inlineStr">
        <is>
          <t>Better ($)</t>
        </is>
      </c>
      <c r="E13" s="37" t="inlineStr">
        <is>
          <t>Best ($)</t>
        </is>
      </c>
    </row>
    <row r="14">
      <c r="A14" s="38">
        <f>IF('Quote Builder'!A8="", "", 'Quote Builder'!A8)</f>
        <v/>
      </c>
      <c r="B14" s="38">
        <f>IF('Quote Builder'!B8="","",'Quote Builder'!B8)</f>
        <v/>
      </c>
      <c r="C14" s="39">
        <f>IF(OR('Quote Builder'!B8="",'Quote Builder'!C8=""),"",'Quote Builder'!B8*'Quote Builder'!C8)</f>
        <v/>
      </c>
      <c r="D14" s="39">
        <f>IF(OR('Quote Builder'!B8="",'Quote Builder'!D8=""),"",'Quote Builder'!B8*'Quote Builder'!D8)</f>
        <v/>
      </c>
      <c r="E14" s="39">
        <f>IF(OR('Quote Builder'!B8="",'Quote Builder'!E8=""),"",'Quote Builder'!B8*'Quote Builder'!E8)</f>
        <v/>
      </c>
    </row>
    <row r="15">
      <c r="A15" s="38">
        <f>IF('Quote Builder'!A9="", "", 'Quote Builder'!A9)</f>
        <v/>
      </c>
      <c r="B15" s="38">
        <f>IF('Quote Builder'!B9="","",'Quote Builder'!B9)</f>
        <v/>
      </c>
      <c r="C15" s="39">
        <f>IF(OR('Quote Builder'!B9="",'Quote Builder'!C9=""),"",'Quote Builder'!B9*'Quote Builder'!C9)</f>
        <v/>
      </c>
      <c r="D15" s="39">
        <f>IF(OR('Quote Builder'!B9="",'Quote Builder'!D9=""),"",'Quote Builder'!B9*'Quote Builder'!D9)</f>
        <v/>
      </c>
      <c r="E15" s="39">
        <f>IF(OR('Quote Builder'!B9="",'Quote Builder'!E9=""),"",'Quote Builder'!B9*'Quote Builder'!E9)</f>
        <v/>
      </c>
    </row>
    <row r="16">
      <c r="A16" s="38">
        <f>IF('Quote Builder'!A10="", "", 'Quote Builder'!A10)</f>
        <v/>
      </c>
      <c r="B16" s="38">
        <f>IF('Quote Builder'!B10="","",'Quote Builder'!B10)</f>
        <v/>
      </c>
      <c r="C16" s="39">
        <f>IF(OR('Quote Builder'!B10="",'Quote Builder'!C10=""),"",'Quote Builder'!B10*'Quote Builder'!C10)</f>
        <v/>
      </c>
      <c r="D16" s="39">
        <f>IF(OR('Quote Builder'!B10="",'Quote Builder'!D10=""),"",'Quote Builder'!B10*'Quote Builder'!D10)</f>
        <v/>
      </c>
      <c r="E16" s="39">
        <f>IF(OR('Quote Builder'!B10="",'Quote Builder'!E10=""),"",'Quote Builder'!B10*'Quote Builder'!E10)</f>
        <v/>
      </c>
    </row>
    <row r="17">
      <c r="A17" s="38">
        <f>IF('Quote Builder'!A11="", "", 'Quote Builder'!A11)</f>
        <v/>
      </c>
      <c r="B17" s="38">
        <f>IF('Quote Builder'!B11="","",'Quote Builder'!B11)</f>
        <v/>
      </c>
      <c r="C17" s="39">
        <f>IF(OR('Quote Builder'!B11="",'Quote Builder'!C11=""),"",'Quote Builder'!B11*'Quote Builder'!C11)</f>
        <v/>
      </c>
      <c r="D17" s="39">
        <f>IF(OR('Quote Builder'!B11="",'Quote Builder'!D11=""),"",'Quote Builder'!B11*'Quote Builder'!D11)</f>
        <v/>
      </c>
      <c r="E17" s="39">
        <f>IF(OR('Quote Builder'!B11="",'Quote Builder'!E11=""),"",'Quote Builder'!B11*'Quote Builder'!E11)</f>
        <v/>
      </c>
    </row>
    <row r="18">
      <c r="A18" s="38">
        <f>IF('Quote Builder'!A12="", "", 'Quote Builder'!A12)</f>
        <v/>
      </c>
      <c r="B18" s="38">
        <f>IF('Quote Builder'!B12="","",'Quote Builder'!B12)</f>
        <v/>
      </c>
      <c r="C18" s="39">
        <f>IF(OR('Quote Builder'!B12="",'Quote Builder'!C12=""),"",'Quote Builder'!B12*'Quote Builder'!C12)</f>
        <v/>
      </c>
      <c r="D18" s="39">
        <f>IF(OR('Quote Builder'!B12="",'Quote Builder'!D12=""),"",'Quote Builder'!B12*'Quote Builder'!D12)</f>
        <v/>
      </c>
      <c r="E18" s="39">
        <f>IF(OR('Quote Builder'!B12="",'Quote Builder'!E12=""),"",'Quote Builder'!B12*'Quote Builder'!E12)</f>
        <v/>
      </c>
    </row>
    <row r="19">
      <c r="A19" s="38">
        <f>IF('Quote Builder'!A13="", "", 'Quote Builder'!A13)</f>
        <v/>
      </c>
      <c r="B19" s="38">
        <f>IF('Quote Builder'!B13="","",'Quote Builder'!B13)</f>
        <v/>
      </c>
      <c r="C19" s="39">
        <f>IF(OR('Quote Builder'!B13="",'Quote Builder'!C13=""),"",'Quote Builder'!B13*'Quote Builder'!C13)</f>
        <v/>
      </c>
      <c r="D19" s="39">
        <f>IF(OR('Quote Builder'!B13="",'Quote Builder'!D13=""),"",'Quote Builder'!B13*'Quote Builder'!D13)</f>
        <v/>
      </c>
      <c r="E19" s="39">
        <f>IF(OR('Quote Builder'!B13="",'Quote Builder'!E13=""),"",'Quote Builder'!B13*'Quote Builder'!E13)</f>
        <v/>
      </c>
    </row>
    <row r="20">
      <c r="A20" s="38">
        <f>IF('Quote Builder'!A14="", "", 'Quote Builder'!A14)</f>
        <v/>
      </c>
      <c r="B20" s="38">
        <f>IF('Quote Builder'!B14="","",'Quote Builder'!B14)</f>
        <v/>
      </c>
      <c r="C20" s="39">
        <f>IF(OR('Quote Builder'!B14="",'Quote Builder'!C14=""),"",'Quote Builder'!B14*'Quote Builder'!C14)</f>
        <v/>
      </c>
      <c r="D20" s="39">
        <f>IF(OR('Quote Builder'!B14="",'Quote Builder'!D14=""),"",'Quote Builder'!B14*'Quote Builder'!D14)</f>
        <v/>
      </c>
      <c r="E20" s="39">
        <f>IF(OR('Quote Builder'!B14="",'Quote Builder'!E14=""),"",'Quote Builder'!B14*'Quote Builder'!E14)</f>
        <v/>
      </c>
    </row>
    <row r="21">
      <c r="A21" s="38">
        <f>IF('Quote Builder'!A15="", "", 'Quote Builder'!A15)</f>
        <v/>
      </c>
      <c r="B21" s="38">
        <f>IF('Quote Builder'!B15="","",'Quote Builder'!B15)</f>
        <v/>
      </c>
      <c r="C21" s="39">
        <f>IF(OR('Quote Builder'!B15="",'Quote Builder'!C15=""),"",'Quote Builder'!B15*'Quote Builder'!C15)</f>
        <v/>
      </c>
      <c r="D21" s="39">
        <f>IF(OR('Quote Builder'!B15="",'Quote Builder'!D15=""),"",'Quote Builder'!B15*'Quote Builder'!D15)</f>
        <v/>
      </c>
      <c r="E21" s="39">
        <f>IF(OR('Quote Builder'!B15="",'Quote Builder'!E15=""),"",'Quote Builder'!B15*'Quote Builder'!E15)</f>
        <v/>
      </c>
    </row>
    <row r="22">
      <c r="A22" s="38">
        <f>IF('Quote Builder'!A16="", "", 'Quote Builder'!A16)</f>
        <v/>
      </c>
      <c r="B22" s="38">
        <f>IF('Quote Builder'!B16="","",'Quote Builder'!B16)</f>
        <v/>
      </c>
      <c r="C22" s="39">
        <f>IF(OR('Quote Builder'!B16="",'Quote Builder'!C16=""),"",'Quote Builder'!B16*'Quote Builder'!C16)</f>
        <v/>
      </c>
      <c r="D22" s="39">
        <f>IF(OR('Quote Builder'!B16="",'Quote Builder'!D16=""),"",'Quote Builder'!B16*'Quote Builder'!D16)</f>
        <v/>
      </c>
      <c r="E22" s="39">
        <f>IF(OR('Quote Builder'!B16="",'Quote Builder'!E16=""),"",'Quote Builder'!B16*'Quote Builder'!E16)</f>
        <v/>
      </c>
    </row>
    <row r="23">
      <c r="A23" s="38">
        <f>IF('Quote Builder'!A17="", "", 'Quote Builder'!A17)</f>
        <v/>
      </c>
      <c r="B23" s="38">
        <f>IF('Quote Builder'!B17="","",'Quote Builder'!B17)</f>
        <v/>
      </c>
      <c r="C23" s="39">
        <f>IF(OR('Quote Builder'!B17="",'Quote Builder'!C17=""),"",'Quote Builder'!B17*'Quote Builder'!C17)</f>
        <v/>
      </c>
      <c r="D23" s="39">
        <f>IF(OR('Quote Builder'!B17="",'Quote Builder'!D17=""),"",'Quote Builder'!B17*'Quote Builder'!D17)</f>
        <v/>
      </c>
      <c r="E23" s="39">
        <f>IF(OR('Quote Builder'!B17="",'Quote Builder'!E17=""),"",'Quote Builder'!B17*'Quote Builder'!E17)</f>
        <v/>
      </c>
    </row>
    <row r="24">
      <c r="A24" s="38">
        <f>IF('Quote Builder'!A18="", "", 'Quote Builder'!A18)</f>
        <v/>
      </c>
      <c r="B24" s="38">
        <f>IF('Quote Builder'!B18="","",'Quote Builder'!B18)</f>
        <v/>
      </c>
      <c r="C24" s="39">
        <f>IF(OR('Quote Builder'!B18="",'Quote Builder'!C18=""),"",'Quote Builder'!B18*'Quote Builder'!C18)</f>
        <v/>
      </c>
      <c r="D24" s="39">
        <f>IF(OR('Quote Builder'!B18="",'Quote Builder'!D18=""),"",'Quote Builder'!B18*'Quote Builder'!D18)</f>
        <v/>
      </c>
      <c r="E24" s="39">
        <f>IF(OR('Quote Builder'!B18="",'Quote Builder'!E18=""),"",'Quote Builder'!B18*'Quote Builder'!E18)</f>
        <v/>
      </c>
    </row>
    <row r="25">
      <c r="A25" s="38">
        <f>IF('Quote Builder'!A19="", "", 'Quote Builder'!A19)</f>
        <v/>
      </c>
      <c r="B25" s="38">
        <f>IF('Quote Builder'!B19="","",'Quote Builder'!B19)</f>
        <v/>
      </c>
      <c r="C25" s="39">
        <f>IF(OR('Quote Builder'!B19="",'Quote Builder'!C19=""),"",'Quote Builder'!B19*'Quote Builder'!C19)</f>
        <v/>
      </c>
      <c r="D25" s="39">
        <f>IF(OR('Quote Builder'!B19="",'Quote Builder'!D19=""),"",'Quote Builder'!B19*'Quote Builder'!D19)</f>
        <v/>
      </c>
      <c r="E25" s="39">
        <f>IF(OR('Quote Builder'!B19="",'Quote Builder'!E19=""),"",'Quote Builder'!B19*'Quote Builder'!E19)</f>
        <v/>
      </c>
    </row>
    <row r="26">
      <c r="A26" s="38">
        <f>IF('Quote Builder'!A20="", "", 'Quote Builder'!A20)</f>
        <v/>
      </c>
      <c r="B26" s="38">
        <f>IF('Quote Builder'!B20="","",'Quote Builder'!B20)</f>
        <v/>
      </c>
      <c r="C26" s="39">
        <f>IF(OR('Quote Builder'!B20="",'Quote Builder'!C20=""),"",'Quote Builder'!B20*'Quote Builder'!C20)</f>
        <v/>
      </c>
      <c r="D26" s="39">
        <f>IF(OR('Quote Builder'!B20="",'Quote Builder'!D20=""),"",'Quote Builder'!B20*'Quote Builder'!D20)</f>
        <v/>
      </c>
      <c r="E26" s="39">
        <f>IF(OR('Quote Builder'!B20="",'Quote Builder'!E20=""),"",'Quote Builder'!B20*'Quote Builder'!E20)</f>
        <v/>
      </c>
    </row>
    <row r="27">
      <c r="A27" s="13" t="inlineStr">
        <is>
          <t>Subtotal</t>
        </is>
      </c>
      <c r="C27" s="40">
        <f>SUM(C14:C26)</f>
        <v/>
      </c>
      <c r="D27" s="40">
        <f>SUM(D14:D26)</f>
        <v/>
      </c>
      <c r="E27" s="40">
        <f>SUM(E14:E26)</f>
        <v/>
      </c>
    </row>
    <row r="28">
      <c r="A28" s="13">
        <f>"Tax ("&amp;TEXT('Quote Builder'!$C$22,"0.0%")&amp;")"</f>
        <v/>
      </c>
      <c r="C28" s="39">
        <f>C27*'Quote Builder'!$C$22</f>
        <v/>
      </c>
      <c r="D28" s="39">
        <f>D27*'Quote Builder'!$C$22</f>
        <v/>
      </c>
      <c r="E28" s="39">
        <f>E27*'Quote Builder'!$C$22</f>
        <v/>
      </c>
    </row>
    <row r="29">
      <c r="A29" s="13" t="inlineStr">
        <is>
          <t>TOTAL</t>
        </is>
      </c>
      <c r="C29" s="40">
        <f>C27+C28</f>
        <v/>
      </c>
      <c r="D29" s="40">
        <f>D27+D28</f>
        <v/>
      </c>
      <c r="E29" s="40">
        <f>E27+E28</f>
        <v/>
      </c>
    </row>
    <row r="30">
      <c r="A30" s="13" t="inlineStr">
        <is>
          <t>Amount Paid</t>
        </is>
      </c>
      <c r="C30" s="41" t="n">
        <v>0</v>
      </c>
      <c r="D30" s="58" t="n"/>
      <c r="E30" s="59" t="n"/>
    </row>
    <row r="31">
      <c r="A31" s="13" t="inlineStr">
        <is>
          <t>BALANCE DUE</t>
        </is>
      </c>
      <c r="C31" s="40">
        <f>C29-IF($C$30="",0,$C$30)</f>
        <v/>
      </c>
      <c r="D31" s="40">
        <f>D29-IF($C$30="",0,$C$30)</f>
        <v/>
      </c>
      <c r="E31" s="40">
        <f>E29-IF($C$30="",0,$C$30)</f>
        <v/>
      </c>
    </row>
    <row r="32" ht="8" customHeight="1"/>
    <row r="33">
      <c r="A33" s="13" t="inlineStr">
        <is>
          <t>Payment terms:</t>
        </is>
      </c>
      <c r="B33" s="4">
        <f>'Your Business'!B10</f>
        <v/>
      </c>
    </row>
    <row r="34">
      <c r="A34" s="13" t="inlineStr">
        <is>
          <t>How to pay:</t>
        </is>
      </c>
    </row>
    <row r="35">
      <c r="A35" s="4">
        <f>'Your Business'!B11</f>
        <v/>
      </c>
    </row>
    <row r="36"/>
  </sheetData>
  <mergeCells count="16">
    <mergeCell ref="A10:C10"/>
    <mergeCell ref="A30:B30"/>
    <mergeCell ref="A11:C11"/>
    <mergeCell ref="A29:B29"/>
    <mergeCell ref="A1:C1"/>
    <mergeCell ref="A6:C6"/>
    <mergeCell ref="A28:B28"/>
    <mergeCell ref="A27:B27"/>
    <mergeCell ref="D1:E4"/>
    <mergeCell ref="B33:E33"/>
    <mergeCell ref="A3:C3"/>
    <mergeCell ref="A35:E36"/>
    <mergeCell ref="C30:E30"/>
    <mergeCell ref="A4:C4"/>
    <mergeCell ref="A31:B31"/>
    <mergeCell ref="A2:C2"/>
  </mergeCells>
  <pageMargins left="0.5" right="0.5" top="0.5" bottom="0.5" header="0.3" footer="0.3"/>
  <pageSetup orientation="portrait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28" customWidth="1" min="3" max="3"/>
    <col width="14" customWidth="1" min="4" max="4"/>
    <col width="14" customWidth="1" min="5" max="5"/>
    <col width="14" customWidth="1" min="6" max="6"/>
    <col width="16" customWidth="1" min="7" max="7"/>
    <col width="20" customWidth="1" min="8" max="8"/>
  </cols>
  <sheetData>
    <row r="1">
      <c r="A1" s="1" t="inlineStr">
        <is>
          <t>MILEAGE LOG — Business drives</t>
        </is>
      </c>
    </row>
    <row r="2">
      <c r="A2" s="13" t="inlineStr">
        <is>
          <t>Rate per mile ($) — your input:</t>
        </is>
      </c>
      <c r="C2" s="21" t="n">
        <v>0.7</v>
      </c>
      <c r="D2" s="60" t="inlineStr">
        <is>
          <r>
            <rPr>
              <b val="1"/>
              <i val="1"/>
              <color rgb="00555555"/>
              <sz val="11"/>
            </rPr>
            <t>Enter the current IRS standard mileage rate for the year (check irs.gov).</t>
          </r>
          <r>
            <rPr>
              <i val="1"/>
              <color rgb="00555555"/>
              <sz val="11"/>
            </rPr>
            <t xml:space="preserve"> 0.70 is a placeholder example only.</t>
          </r>
        </is>
      </c>
      <c r="E2" s="47" t="n"/>
      <c r="F2" s="47" t="n"/>
      <c r="G2" s="47" t="n"/>
      <c r="H2" s="47" t="n"/>
    </row>
    <row r="3">
      <c r="A3" s="6" t="inlineStr">
        <is>
          <t>Date</t>
        </is>
      </c>
      <c r="B3" s="6" t="inlineStr">
        <is>
          <t>From</t>
        </is>
      </c>
      <c r="C3" s="6" t="inlineStr">
        <is>
          <t>To / Purpose</t>
        </is>
      </c>
      <c r="D3" s="6" t="inlineStr">
        <is>
          <t>Odometer start</t>
        </is>
      </c>
      <c r="E3" s="6" t="inlineStr">
        <is>
          <t>Odometer end</t>
        </is>
      </c>
      <c r="F3" s="6" t="inlineStr">
        <is>
          <t>Miles</t>
        </is>
      </c>
      <c r="G3" s="6" t="inlineStr">
        <is>
          <t>Business? (Y/N)</t>
        </is>
      </c>
      <c r="H3" s="6" t="inlineStr">
        <is>
          <t>Deductible value ($)</t>
        </is>
      </c>
    </row>
    <row r="4">
      <c r="A4" s="23" t="inlineStr">
        <is>
          <t>2026-01-05</t>
        </is>
      </c>
      <c r="B4" s="11" t="inlineStr">
        <is>
          <t>Shop</t>
        </is>
      </c>
      <c r="C4" s="11" t="inlineStr">
        <is>
          <t>Customer job site</t>
        </is>
      </c>
      <c r="D4" s="11" t="n">
        <v>10000</v>
      </c>
      <c r="E4" s="11" t="n">
        <v>10042</v>
      </c>
      <c r="F4" s="11">
        <f>IF(E4="","",E4-D4)</f>
        <v/>
      </c>
      <c r="G4" s="11" t="inlineStr">
        <is>
          <t>Y</t>
        </is>
      </c>
      <c r="H4" s="10">
        <f>IF(G4="Y",F4*$C$2,0)</f>
        <v/>
      </c>
    </row>
    <row r="5">
      <c r="A5" s="23" t="inlineStr">
        <is>
          <t>2026-01-05</t>
        </is>
      </c>
      <c r="B5" s="11" t="inlineStr">
        <is>
          <t>Customer job site</t>
        </is>
      </c>
      <c r="C5" s="11" t="inlineStr">
        <is>
          <t>Supply house</t>
        </is>
      </c>
      <c r="D5" s="11" t="n">
        <v>10042</v>
      </c>
      <c r="E5" s="11" t="n">
        <v>10051</v>
      </c>
      <c r="F5" s="11">
        <f>IF(E5="","",E5-D5)</f>
        <v/>
      </c>
      <c r="G5" s="11" t="inlineStr">
        <is>
          <t>Y</t>
        </is>
      </c>
      <c r="H5" s="10">
        <f>IF(G5="Y",F5*$C$2,0)</f>
        <v/>
      </c>
    </row>
    <row r="6">
      <c r="A6" s="23" t="inlineStr">
        <is>
          <t>2026-01-06</t>
        </is>
      </c>
      <c r="B6" s="11" t="inlineStr">
        <is>
          <t>Shop</t>
        </is>
      </c>
      <c r="C6" s="11" t="inlineStr">
        <is>
          <t>Personal errand</t>
        </is>
      </c>
      <c r="D6" s="11" t="n">
        <v>10051</v>
      </c>
      <c r="E6" s="11" t="n">
        <v>10058</v>
      </c>
      <c r="F6" s="11">
        <f>IF(E6="","",E6-D6)</f>
        <v/>
      </c>
      <c r="G6" s="11" t="inlineStr">
        <is>
          <t>N</t>
        </is>
      </c>
      <c r="H6" s="10">
        <f>IF(G6="Y",F6*$C$2,0)</f>
        <v/>
      </c>
    </row>
    <row r="7">
      <c r="A7" s="23" t="n"/>
      <c r="B7" s="11" t="n"/>
      <c r="C7" s="11" t="n"/>
      <c r="D7" s="11" t="n"/>
      <c r="E7" s="11" t="n"/>
      <c r="F7" s="11">
        <f>IF(E7="","",E7-D7)</f>
        <v/>
      </c>
      <c r="G7" s="11" t="n"/>
      <c r="H7" s="10">
        <f>IF(G7="Y",F7*$C$2,0)</f>
        <v/>
      </c>
    </row>
    <row r="8">
      <c r="A8" s="23" t="n"/>
      <c r="B8" s="11" t="n"/>
      <c r="C8" s="11" t="n"/>
      <c r="D8" s="11" t="n"/>
      <c r="E8" s="11" t="n"/>
      <c r="F8" s="11">
        <f>IF(E8="","",E8-D8)</f>
        <v/>
      </c>
      <c r="G8" s="11" t="n"/>
      <c r="H8" s="10">
        <f>IF(G8="Y",F8*$C$2,0)</f>
        <v/>
      </c>
    </row>
    <row r="9">
      <c r="A9" s="23" t="n"/>
      <c r="B9" s="11" t="n"/>
      <c r="C9" s="11" t="n"/>
      <c r="D9" s="11" t="n"/>
      <c r="E9" s="11" t="n"/>
      <c r="F9" s="11">
        <f>IF(E9="","",E9-D9)</f>
        <v/>
      </c>
      <c r="G9" s="11" t="n"/>
      <c r="H9" s="10">
        <f>IF(G9="Y",F9*$C$2,0)</f>
        <v/>
      </c>
    </row>
    <row r="10">
      <c r="A10" s="23" t="n"/>
      <c r="B10" s="11" t="n"/>
      <c r="C10" s="11" t="n"/>
      <c r="D10" s="11" t="n"/>
      <c r="E10" s="11" t="n"/>
      <c r="F10" s="11">
        <f>IF(E10="","",E10-D10)</f>
        <v/>
      </c>
      <c r="G10" s="11" t="n"/>
      <c r="H10" s="10">
        <f>IF(G10="Y",F10*$C$2,0)</f>
        <v/>
      </c>
    </row>
    <row r="11">
      <c r="A11" s="23" t="n"/>
      <c r="B11" s="11" t="n"/>
      <c r="C11" s="11" t="n"/>
      <c r="D11" s="11" t="n"/>
      <c r="E11" s="11" t="n"/>
      <c r="F11" s="11">
        <f>IF(E11="","",E11-D11)</f>
        <v/>
      </c>
      <c r="G11" s="11" t="n"/>
      <c r="H11" s="10">
        <f>IF(G11="Y",F11*$C$2,0)</f>
        <v/>
      </c>
    </row>
    <row r="12">
      <c r="A12" s="23" t="n"/>
      <c r="B12" s="11" t="n"/>
      <c r="C12" s="11" t="n"/>
      <c r="D12" s="11" t="n"/>
      <c r="E12" s="11" t="n"/>
      <c r="F12" s="11">
        <f>IF(E12="","",E12-D12)</f>
        <v/>
      </c>
      <c r="G12" s="11" t="n"/>
      <c r="H12" s="10">
        <f>IF(G12="Y",F12*$C$2,0)</f>
        <v/>
      </c>
    </row>
    <row r="13">
      <c r="A13" s="23" t="n"/>
      <c r="B13" s="11" t="n"/>
      <c r="C13" s="11" t="n"/>
      <c r="D13" s="11" t="n"/>
      <c r="E13" s="11" t="n"/>
      <c r="F13" s="11">
        <f>IF(E13="","",E13-D13)</f>
        <v/>
      </c>
      <c r="G13" s="11" t="n"/>
      <c r="H13" s="10">
        <f>IF(G13="Y",F13*$C$2,0)</f>
        <v/>
      </c>
    </row>
    <row r="14">
      <c r="A14" s="23" t="n"/>
      <c r="B14" s="11" t="n"/>
      <c r="C14" s="11" t="n"/>
      <c r="D14" s="11" t="n"/>
      <c r="E14" s="11" t="n"/>
      <c r="F14" s="11">
        <f>IF(E14="","",E14-D14)</f>
        <v/>
      </c>
      <c r="G14" s="11" t="n"/>
      <c r="H14" s="10">
        <f>IF(G14="Y",F14*$C$2,0)</f>
        <v/>
      </c>
    </row>
    <row r="15">
      <c r="A15" s="23" t="n"/>
      <c r="B15" s="11" t="n"/>
      <c r="C15" s="11" t="n"/>
      <c r="D15" s="11" t="n"/>
      <c r="E15" s="11" t="n"/>
      <c r="F15" s="11">
        <f>IF(E15="","",E15-D15)</f>
        <v/>
      </c>
      <c r="G15" s="11" t="n"/>
      <c r="H15" s="10">
        <f>IF(G15="Y",F15*$C$2,0)</f>
        <v/>
      </c>
    </row>
    <row r="16">
      <c r="A16" s="23" t="n"/>
      <c r="B16" s="11" t="n"/>
      <c r="C16" s="11" t="n"/>
      <c r="D16" s="11" t="n"/>
      <c r="E16" s="11" t="n"/>
      <c r="F16" s="11">
        <f>IF(E16="","",E16-D16)</f>
        <v/>
      </c>
      <c r="G16" s="11" t="n"/>
      <c r="H16" s="10">
        <f>IF(G16="Y",F16*$C$2,0)</f>
        <v/>
      </c>
    </row>
    <row r="17">
      <c r="A17" s="23" t="n"/>
      <c r="B17" s="11" t="n"/>
      <c r="C17" s="11" t="n"/>
      <c r="D17" s="11" t="n"/>
      <c r="E17" s="11" t="n"/>
      <c r="F17" s="11">
        <f>IF(E17="","",E17-D17)</f>
        <v/>
      </c>
      <c r="G17" s="11" t="n"/>
      <c r="H17" s="10">
        <f>IF(G17="Y",F17*$C$2,0)</f>
        <v/>
      </c>
    </row>
    <row r="18">
      <c r="A18" s="23" t="n"/>
      <c r="B18" s="11" t="n"/>
      <c r="C18" s="11" t="n"/>
      <c r="D18" s="11" t="n"/>
      <c r="E18" s="11" t="n"/>
      <c r="F18" s="11">
        <f>IF(E18="","",E18-D18)</f>
        <v/>
      </c>
      <c r="G18" s="11" t="n"/>
      <c r="H18" s="10">
        <f>IF(G18="Y",F18*$C$2,0)</f>
        <v/>
      </c>
    </row>
    <row r="19">
      <c r="A19" s="23" t="n"/>
      <c r="B19" s="11" t="n"/>
      <c r="C19" s="11" t="n"/>
      <c r="D19" s="11" t="n"/>
      <c r="E19" s="11" t="n"/>
      <c r="F19" s="11">
        <f>IF(E19="","",E19-D19)</f>
        <v/>
      </c>
      <c r="G19" s="11" t="n"/>
      <c r="H19" s="10">
        <f>IF(G19="Y",F19*$C$2,0)</f>
        <v/>
      </c>
    </row>
    <row r="20">
      <c r="A20" s="23" t="n"/>
      <c r="B20" s="11" t="n"/>
      <c r="C20" s="11" t="n"/>
      <c r="D20" s="11" t="n"/>
      <c r="E20" s="11" t="n"/>
      <c r="F20" s="11">
        <f>IF(E20="","",E20-D20)</f>
        <v/>
      </c>
      <c r="G20" s="11" t="n"/>
      <c r="H20" s="10">
        <f>IF(G20="Y",F20*$C$2,0)</f>
        <v/>
      </c>
    </row>
    <row r="21">
      <c r="A21" s="23" t="n"/>
      <c r="B21" s="11" t="n"/>
      <c r="C21" s="11" t="n"/>
      <c r="D21" s="11" t="n"/>
      <c r="E21" s="11" t="n"/>
      <c r="F21" s="11">
        <f>IF(E21="","",E21-D21)</f>
        <v/>
      </c>
      <c r="G21" s="11" t="n"/>
      <c r="H21" s="10">
        <f>IF(G21="Y",F21*$C$2,0)</f>
        <v/>
      </c>
    </row>
    <row r="22">
      <c r="A22" s="23" t="n"/>
      <c r="B22" s="11" t="n"/>
      <c r="C22" s="11" t="n"/>
      <c r="D22" s="11" t="n"/>
      <c r="E22" s="11" t="n"/>
      <c r="F22" s="11">
        <f>IF(E22="","",E22-D22)</f>
        <v/>
      </c>
      <c r="G22" s="11" t="n"/>
      <c r="H22" s="10">
        <f>IF(G22="Y",F22*$C$2,0)</f>
        <v/>
      </c>
    </row>
    <row r="23">
      <c r="A23" s="23" t="n"/>
      <c r="B23" s="11" t="n"/>
      <c r="C23" s="11" t="n"/>
      <c r="D23" s="11" t="n"/>
      <c r="E23" s="11" t="n"/>
      <c r="F23" s="11">
        <f>IF(E23="","",E23-D23)</f>
        <v/>
      </c>
      <c r="G23" s="11" t="n"/>
      <c r="H23" s="10">
        <f>IF(G23="Y",F23*$C$2,0)</f>
        <v/>
      </c>
    </row>
    <row r="24">
      <c r="A24" s="23" t="n"/>
      <c r="B24" s="11" t="n"/>
      <c r="C24" s="11" t="n"/>
      <c r="D24" s="11" t="n"/>
      <c r="E24" s="11" t="n"/>
      <c r="F24" s="11">
        <f>IF(E24="","",E24-D24)</f>
        <v/>
      </c>
      <c r="G24" s="11" t="n"/>
      <c r="H24" s="10">
        <f>IF(G24="Y",F24*$C$2,0)</f>
        <v/>
      </c>
    </row>
    <row r="25">
      <c r="A25" s="23" t="n"/>
      <c r="B25" s="11" t="n"/>
      <c r="C25" s="11" t="n"/>
      <c r="D25" s="11" t="n"/>
      <c r="E25" s="11" t="n"/>
      <c r="F25" s="11">
        <f>IF(E25="","",E25-D25)</f>
        <v/>
      </c>
      <c r="G25" s="11" t="n"/>
      <c r="H25" s="10">
        <f>IF(G25="Y",F25*$C$2,0)</f>
        <v/>
      </c>
    </row>
    <row r="26">
      <c r="A26" s="23" t="n"/>
      <c r="B26" s="11" t="n"/>
      <c r="C26" s="11" t="n"/>
      <c r="D26" s="11" t="n"/>
      <c r="E26" s="11" t="n"/>
      <c r="F26" s="11">
        <f>IF(E26="","",E26-D26)</f>
        <v/>
      </c>
      <c r="G26" s="11" t="n"/>
      <c r="H26" s="10">
        <f>IF(G26="Y",F26*$C$2,0)</f>
        <v/>
      </c>
    </row>
    <row r="27">
      <c r="A27" s="23" t="n"/>
      <c r="B27" s="11" t="n"/>
      <c r="C27" s="11" t="n"/>
      <c r="D27" s="11" t="n"/>
      <c r="E27" s="11" t="n"/>
      <c r="F27" s="11">
        <f>IF(E27="","",E27-D27)</f>
        <v/>
      </c>
      <c r="G27" s="11" t="n"/>
      <c r="H27" s="10">
        <f>IF(G27="Y",F27*$C$2,0)</f>
        <v/>
      </c>
    </row>
    <row r="28">
      <c r="A28" s="23" t="n"/>
      <c r="B28" s="11" t="n"/>
      <c r="C28" s="11" t="n"/>
      <c r="D28" s="11" t="n"/>
      <c r="E28" s="11" t="n"/>
      <c r="F28" s="11">
        <f>IF(E28="","",E28-D28)</f>
        <v/>
      </c>
      <c r="G28" s="11" t="n"/>
      <c r="H28" s="10">
        <f>IF(G28="Y",F28*$C$2,0)</f>
        <v/>
      </c>
    </row>
    <row r="29">
      <c r="A29" s="23" t="n"/>
      <c r="B29" s="11" t="n"/>
      <c r="C29" s="11" t="n"/>
      <c r="D29" s="11" t="n"/>
      <c r="E29" s="11" t="n"/>
      <c r="F29" s="11">
        <f>IF(E29="","",E29-D29)</f>
        <v/>
      </c>
      <c r="G29" s="11" t="n"/>
      <c r="H29" s="10">
        <f>IF(G29="Y",F29*$C$2,0)</f>
        <v/>
      </c>
    </row>
    <row r="30">
      <c r="A30" s="23" t="n"/>
      <c r="B30" s="11" t="n"/>
      <c r="C30" s="11" t="n"/>
      <c r="D30" s="11" t="n"/>
      <c r="E30" s="11" t="n"/>
      <c r="F30" s="11">
        <f>IF(E30="","",E30-D30)</f>
        <v/>
      </c>
      <c r="G30" s="11" t="n"/>
      <c r="H30" s="10">
        <f>IF(G30="Y",F30*$C$2,0)</f>
        <v/>
      </c>
    </row>
    <row r="31">
      <c r="A31" s="23" t="n"/>
      <c r="B31" s="11" t="n"/>
      <c r="C31" s="11" t="n"/>
      <c r="D31" s="11" t="n"/>
      <c r="E31" s="11" t="n"/>
      <c r="F31" s="11">
        <f>IF(E31="","",E31-D31)</f>
        <v/>
      </c>
      <c r="G31" s="11" t="n"/>
      <c r="H31" s="10">
        <f>IF(G31="Y",F31*$C$2,0)</f>
        <v/>
      </c>
    </row>
    <row r="32">
      <c r="A32" s="23" t="n"/>
      <c r="B32" s="11" t="n"/>
      <c r="C32" s="11" t="n"/>
      <c r="D32" s="11" t="n"/>
      <c r="E32" s="11" t="n"/>
      <c r="F32" s="11">
        <f>IF(E32="","",E32-D32)</f>
        <v/>
      </c>
      <c r="G32" s="11" t="n"/>
      <c r="H32" s="10">
        <f>IF(G32="Y",F32*$C$2,0)</f>
        <v/>
      </c>
    </row>
    <row r="33">
      <c r="A33" s="23" t="n"/>
      <c r="B33" s="11" t="n"/>
      <c r="C33" s="11" t="n"/>
      <c r="D33" s="11" t="n"/>
      <c r="E33" s="11" t="n"/>
      <c r="F33" s="11">
        <f>IF(E33="","",E33-D33)</f>
        <v/>
      </c>
      <c r="G33" s="11" t="n"/>
      <c r="H33" s="10">
        <f>IF(G33="Y",F33*$C$2,0)</f>
        <v/>
      </c>
    </row>
    <row r="34">
      <c r="A34" s="23" t="n"/>
      <c r="B34" s="11" t="n"/>
      <c r="C34" s="11" t="n"/>
      <c r="D34" s="11" t="n"/>
      <c r="E34" s="11" t="n"/>
      <c r="F34" s="11">
        <f>IF(E34="","",E34-D34)</f>
        <v/>
      </c>
      <c r="G34" s="11" t="n"/>
      <c r="H34" s="10">
        <f>IF(G34="Y",F34*$C$2,0)</f>
        <v/>
      </c>
    </row>
    <row r="35">
      <c r="A35" s="23" t="n"/>
      <c r="B35" s="11" t="n"/>
      <c r="C35" s="11" t="n"/>
      <c r="D35" s="11" t="n"/>
      <c r="E35" s="11" t="n"/>
      <c r="F35" s="11">
        <f>IF(E35="","",E35-D35)</f>
        <v/>
      </c>
      <c r="G35" s="11" t="n"/>
      <c r="H35" s="10">
        <f>IF(G35="Y",F35*$C$2,0)</f>
        <v/>
      </c>
    </row>
    <row r="36">
      <c r="A36" s="23" t="n"/>
      <c r="B36" s="11" t="n"/>
      <c r="C36" s="11" t="n"/>
      <c r="D36" s="11" t="n"/>
      <c r="E36" s="11" t="n"/>
      <c r="F36" s="11">
        <f>IF(E36="","",E36-D36)</f>
        <v/>
      </c>
      <c r="G36" s="11" t="n"/>
      <c r="H36" s="10">
        <f>IF(G36="Y",F36*$C$2,0)</f>
        <v/>
      </c>
    </row>
    <row r="37">
      <c r="A37" s="23" t="n"/>
      <c r="B37" s="11" t="n"/>
      <c r="C37" s="11" t="n"/>
      <c r="D37" s="11" t="n"/>
      <c r="E37" s="11" t="n"/>
      <c r="F37" s="11">
        <f>IF(E37="","",E37-D37)</f>
        <v/>
      </c>
      <c r="G37" s="11" t="n"/>
      <c r="H37" s="10">
        <f>IF(G37="Y",F37*$C$2,0)</f>
        <v/>
      </c>
    </row>
    <row r="38">
      <c r="A38" s="23" t="n"/>
      <c r="B38" s="11" t="n"/>
      <c r="C38" s="11" t="n"/>
      <c r="D38" s="11" t="n"/>
      <c r="E38" s="11" t="n"/>
      <c r="F38" s="11">
        <f>IF(E38="","",E38-D38)</f>
        <v/>
      </c>
      <c r="G38" s="11" t="n"/>
      <c r="H38" s="10">
        <f>IF(G38="Y",F38*$C$2,0)</f>
        <v/>
      </c>
    </row>
    <row r="39">
      <c r="A39" s="23" t="n"/>
      <c r="B39" s="11" t="n"/>
      <c r="C39" s="11" t="n"/>
      <c r="D39" s="11" t="n"/>
      <c r="E39" s="11" t="n"/>
      <c r="F39" s="11">
        <f>IF(E39="","",E39-D39)</f>
        <v/>
      </c>
      <c r="G39" s="11" t="n"/>
      <c r="H39" s="10">
        <f>IF(G39="Y",F39*$C$2,0)</f>
        <v/>
      </c>
    </row>
    <row r="40">
      <c r="A40" s="23" t="n"/>
      <c r="B40" s="11" t="n"/>
      <c r="C40" s="11" t="n"/>
      <c r="D40" s="11" t="n"/>
      <c r="E40" s="11" t="n"/>
      <c r="F40" s="11">
        <f>IF(E40="","",E40-D40)</f>
        <v/>
      </c>
      <c r="G40" s="11" t="n"/>
      <c r="H40" s="10">
        <f>IF(G40="Y",F40*$C$2,0)</f>
        <v/>
      </c>
    </row>
    <row r="41">
      <c r="A41" s="23" t="n"/>
      <c r="B41" s="11" t="n"/>
      <c r="C41" s="11" t="n"/>
      <c r="D41" s="11" t="n"/>
      <c r="E41" s="11" t="n"/>
      <c r="F41" s="11">
        <f>IF(E41="","",E41-D41)</f>
        <v/>
      </c>
      <c r="G41" s="11" t="n"/>
      <c r="H41" s="10">
        <f>IF(G41="Y",F41*$C$2,0)</f>
        <v/>
      </c>
    </row>
    <row r="42">
      <c r="A42" s="23" t="n"/>
      <c r="B42" s="11" t="n"/>
      <c r="C42" s="11" t="n"/>
      <c r="D42" s="11" t="n"/>
      <c r="E42" s="11" t="n"/>
      <c r="F42" s="11">
        <f>IF(E42="","",E42-D42)</f>
        <v/>
      </c>
      <c r="G42" s="11" t="n"/>
      <c r="H42" s="10">
        <f>IF(G42="Y",F42*$C$2,0)</f>
        <v/>
      </c>
    </row>
    <row r="43">
      <c r="A43" s="23" t="n"/>
      <c r="B43" s="11" t="n"/>
      <c r="C43" s="11" t="n"/>
      <c r="D43" s="11" t="n"/>
      <c r="E43" s="11" t="n"/>
      <c r="F43" s="11">
        <f>IF(E43="","",E43-D43)</f>
        <v/>
      </c>
      <c r="G43" s="11" t="n"/>
      <c r="H43" s="10">
        <f>IF(G43="Y",F43*$C$2,0)</f>
        <v/>
      </c>
    </row>
    <row r="44">
      <c r="A44" s="23" t="n"/>
      <c r="B44" s="11" t="n"/>
      <c r="C44" s="11" t="n"/>
      <c r="D44" s="11" t="n"/>
      <c r="E44" s="11" t="n"/>
      <c r="F44" s="11">
        <f>IF(E44="","",E44-D44)</f>
        <v/>
      </c>
      <c r="G44" s="11" t="n"/>
      <c r="H44" s="10">
        <f>IF(G44="Y",F44*$C$2,0)</f>
        <v/>
      </c>
    </row>
    <row r="45">
      <c r="A45" s="23" t="n"/>
      <c r="B45" s="11" t="n"/>
      <c r="C45" s="11" t="n"/>
      <c r="D45" s="11" t="n"/>
      <c r="E45" s="11" t="n"/>
      <c r="F45" s="11">
        <f>IF(E45="","",E45-D45)</f>
        <v/>
      </c>
      <c r="G45" s="11" t="n"/>
      <c r="H45" s="10">
        <f>IF(G45="Y",F45*$C$2,0)</f>
        <v/>
      </c>
    </row>
    <row r="46">
      <c r="A46" s="23" t="n"/>
      <c r="B46" s="11" t="n"/>
      <c r="C46" s="11" t="n"/>
      <c r="D46" s="11" t="n"/>
      <c r="E46" s="11" t="n"/>
      <c r="F46" s="11">
        <f>IF(E46="","",E46-D46)</f>
        <v/>
      </c>
      <c r="G46" s="11" t="n"/>
      <c r="H46" s="10">
        <f>IF(G46="Y",F46*$C$2,0)</f>
        <v/>
      </c>
    </row>
    <row r="47">
      <c r="A47" s="23" t="n"/>
      <c r="B47" s="11" t="n"/>
      <c r="C47" s="11" t="n"/>
      <c r="D47" s="11" t="n"/>
      <c r="E47" s="11" t="n"/>
      <c r="F47" s="11">
        <f>IF(E47="","",E47-D47)</f>
        <v/>
      </c>
      <c r="G47" s="11" t="n"/>
      <c r="H47" s="10">
        <f>IF(G47="Y",F47*$C$2,0)</f>
        <v/>
      </c>
    </row>
    <row r="48">
      <c r="A48" s="23" t="n"/>
      <c r="B48" s="11" t="n"/>
      <c r="C48" s="11" t="n"/>
      <c r="D48" s="11" t="n"/>
      <c r="E48" s="11" t="n"/>
      <c r="F48" s="11">
        <f>IF(E48="","",E48-D48)</f>
        <v/>
      </c>
      <c r="G48" s="11" t="n"/>
      <c r="H48" s="10">
        <f>IF(G48="Y",F48*$C$2,0)</f>
        <v/>
      </c>
    </row>
    <row r="49">
      <c r="A49" s="23" t="n"/>
      <c r="B49" s="11" t="n"/>
      <c r="C49" s="11" t="n"/>
      <c r="D49" s="11" t="n"/>
      <c r="E49" s="11" t="n"/>
      <c r="F49" s="11">
        <f>IF(E49="","",E49-D49)</f>
        <v/>
      </c>
      <c r="G49" s="11" t="n"/>
      <c r="H49" s="10">
        <f>IF(G49="Y",F49*$C$2,0)</f>
        <v/>
      </c>
    </row>
    <row r="50">
      <c r="A50" s="23" t="n"/>
      <c r="B50" s="11" t="n"/>
      <c r="C50" s="11" t="n"/>
      <c r="D50" s="11" t="n"/>
      <c r="E50" s="11" t="n"/>
      <c r="F50" s="11">
        <f>IF(E50="","",E50-D50)</f>
        <v/>
      </c>
      <c r="G50" s="11" t="n"/>
      <c r="H50" s="10">
        <f>IF(G50="Y",F50*$C$2,0)</f>
        <v/>
      </c>
    </row>
    <row r="51">
      <c r="A51" s="23" t="n"/>
      <c r="B51" s="11" t="n"/>
      <c r="C51" s="11" t="n"/>
      <c r="D51" s="11" t="n"/>
      <c r="E51" s="11" t="n"/>
      <c r="F51" s="11">
        <f>IF(E51="","",E51-D51)</f>
        <v/>
      </c>
      <c r="G51" s="11" t="n"/>
      <c r="H51" s="10">
        <f>IF(G51="Y",F51*$C$2,0)</f>
        <v/>
      </c>
    </row>
    <row r="52">
      <c r="A52" s="23" t="n"/>
      <c r="B52" s="11" t="n"/>
      <c r="C52" s="11" t="n"/>
      <c r="D52" s="11" t="n"/>
      <c r="E52" s="11" t="n"/>
      <c r="F52" s="11">
        <f>IF(E52="","",E52-D52)</f>
        <v/>
      </c>
      <c r="G52" s="11" t="n"/>
      <c r="H52" s="10">
        <f>IF(G52="Y",F52*$C$2,0)</f>
        <v/>
      </c>
    </row>
    <row r="53">
      <c r="A53" s="23" t="n"/>
      <c r="B53" s="11" t="n"/>
      <c r="C53" s="11" t="n"/>
      <c r="D53" s="11" t="n"/>
      <c r="E53" s="11" t="n"/>
      <c r="F53" s="11">
        <f>IF(E53="","",E53-D53)</f>
        <v/>
      </c>
      <c r="G53" s="11" t="n"/>
      <c r="H53" s="10">
        <f>IF(G53="Y",F53*$C$2,0)</f>
        <v/>
      </c>
    </row>
    <row r="54">
      <c r="A54" s="23" t="n"/>
      <c r="B54" s="11" t="n"/>
      <c r="C54" s="11" t="n"/>
      <c r="D54" s="11" t="n"/>
      <c r="E54" s="11" t="n"/>
      <c r="F54" s="11">
        <f>IF(E54="","",E54-D54)</f>
        <v/>
      </c>
      <c r="G54" s="11" t="n"/>
      <c r="H54" s="10">
        <f>IF(G54="Y",F54*$C$2,0)</f>
        <v/>
      </c>
    </row>
    <row r="55">
      <c r="A55" s="23" t="n"/>
      <c r="B55" s="11" t="n"/>
      <c r="C55" s="11" t="n"/>
      <c r="D55" s="11" t="n"/>
      <c r="E55" s="11" t="n"/>
      <c r="F55" s="11">
        <f>IF(E55="","",E55-D55)</f>
        <v/>
      </c>
      <c r="G55" s="11" t="n"/>
      <c r="H55" s="10">
        <f>IF(G55="Y",F55*$C$2,0)</f>
        <v/>
      </c>
    </row>
    <row r="56">
      <c r="A56" s="23" t="n"/>
      <c r="B56" s="11" t="n"/>
      <c r="C56" s="11" t="n"/>
      <c r="D56" s="11" t="n"/>
      <c r="E56" s="11" t="n"/>
      <c r="F56" s="11">
        <f>IF(E56="","",E56-D56)</f>
        <v/>
      </c>
      <c r="G56" s="11" t="n"/>
      <c r="H56" s="10">
        <f>IF(G56="Y",F56*$C$2,0)</f>
        <v/>
      </c>
    </row>
    <row r="58">
      <c r="A58" s="13" t="inlineStr">
        <is>
          <t>TOTALS</t>
        </is>
      </c>
      <c r="F58" s="24">
        <f>SUM(F4:F56)</f>
        <v/>
      </c>
      <c r="G58" s="13" t="inlineStr">
        <is>
          <t>Business miles:</t>
        </is>
      </c>
      <c r="H58" s="14">
        <f>SUM(H4:H56)</f>
        <v/>
      </c>
    </row>
    <row r="59">
      <c r="A59" s="22" t="inlineStr">
        <is>
          <t>Total miles (all drives) are in F58. Deductible value in H58 counts only rows marked Y. Keep this log through tax filing for the year.</t>
        </is>
      </c>
    </row>
    <row r="61">
      <c r="A61" s="18" t="inlineStr">
        <is>
          <t>With the Office: your phone records each drive on its own — there's no log to keep by hand.</t>
        </is>
      </c>
    </row>
    <row r="62"/>
  </sheetData>
  <mergeCells count="4">
    <mergeCell ref="A59:H59"/>
    <mergeCell ref="D2:H2"/>
    <mergeCell ref="A61:H62"/>
    <mergeCell ref="A1:H1"/>
  </mergeCells>
  <printOptions horizontalCentered="1"/>
  <pageMargins left="0.75" right="0.75" top="1" bottom="1" header="0.5" footer="0.5"/>
  <pageSetup orientation="landscape" fitToWidth="1"/>
  <headerFooter>
    <oddHeader>&amp;C&amp;11 Highway 38 Solutions</oddHeader>
    <oddFooter/>
    <evenHeader>&amp;C&amp;11 Highway 38 Solutions</evenHeader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8" customWidth="1" min="3" max="3"/>
    <col width="14" customWidth="1" min="4" max="4"/>
    <col width="16" customWidth="1" min="5" max="5"/>
    <col width="22" customWidth="1" min="6" max="6"/>
  </cols>
  <sheetData>
    <row r="1">
      <c r="A1" s="1" t="inlineStr">
        <is>
          <t>EXPENSE TRACKER</t>
        </is>
      </c>
    </row>
    <row r="2" ht="30" customHeight="1">
      <c r="A2" s="61" t="inlineStr">
        <is>
          <t>Type one expense per line — what you bought, its category and the amount. Example expenses shown — replace them with your real ones.</t>
        </is>
      </c>
      <c r="B2" s="47" t="n"/>
      <c r="C2" s="47" t="n"/>
      <c r="D2" s="47" t="n"/>
      <c r="E2" s="47" t="n"/>
      <c r="F2" s="47" t="n"/>
    </row>
    <row r="3">
      <c r="A3" s="6" t="inlineStr">
        <is>
          <t>Date</t>
        </is>
      </c>
      <c r="B3" s="6" t="inlineStr">
        <is>
          <t>What you bought</t>
        </is>
      </c>
      <c r="C3" s="6" t="inlineStr">
        <is>
          <t>Category</t>
        </is>
      </c>
      <c r="D3" s="6" t="inlineStr">
        <is>
          <t>Amount ($)</t>
        </is>
      </c>
      <c r="E3" s="6" t="inlineStr">
        <is>
          <t>Job (optional)</t>
        </is>
      </c>
      <c r="F3" s="6" t="inlineStr">
        <is>
          <t>Receipt? (Y/N)</t>
        </is>
      </c>
    </row>
    <row r="4">
      <c r="A4" s="23" t="inlineStr">
        <is>
          <t>2026-01-05</t>
        </is>
      </c>
      <c r="B4" s="11" t="inlineStr">
        <is>
          <t>Pipe, fittings — supply house</t>
        </is>
      </c>
      <c r="C4" s="11" t="inlineStr">
        <is>
          <t>Materials</t>
        </is>
      </c>
      <c r="D4" s="10" t="n">
        <v>184.5</v>
      </c>
      <c r="E4" s="11" t="inlineStr">
        <is>
          <t>Example job</t>
        </is>
      </c>
      <c r="F4" s="11" t="inlineStr">
        <is>
          <t>Y</t>
        </is>
      </c>
    </row>
    <row r="5">
      <c r="A5" s="23" t="inlineStr">
        <is>
          <t>2026-01-06</t>
        </is>
      </c>
      <c r="B5" s="11" t="inlineStr">
        <is>
          <t>Fuel — work truck</t>
        </is>
      </c>
      <c r="C5" s="11" t="inlineStr">
        <is>
          <t>Fuel</t>
        </is>
      </c>
      <c r="D5" s="10" t="n">
        <v>62</v>
      </c>
      <c r="E5" s="11" t="inlineStr"/>
      <c r="F5" s="11" t="inlineStr">
        <is>
          <t>Y</t>
        </is>
      </c>
    </row>
    <row r="6">
      <c r="A6" s="23" t="n"/>
      <c r="B6" s="11" t="n"/>
      <c r="C6" s="11" t="n"/>
      <c r="D6" s="10" t="n"/>
      <c r="E6" s="11" t="n"/>
      <c r="F6" s="11" t="n"/>
    </row>
    <row r="7">
      <c r="A7" s="23" t="n"/>
      <c r="B7" s="11" t="n"/>
      <c r="C7" s="11" t="n"/>
      <c r="D7" s="10" t="n"/>
      <c r="E7" s="11" t="n"/>
      <c r="F7" s="11" t="n"/>
    </row>
    <row r="8">
      <c r="A8" s="23" t="n"/>
      <c r="B8" s="11" t="n"/>
      <c r="C8" s="11" t="n"/>
      <c r="D8" s="10" t="n"/>
      <c r="E8" s="11" t="n"/>
      <c r="F8" s="11" t="n"/>
    </row>
    <row r="9">
      <c r="A9" s="23" t="n"/>
      <c r="B9" s="11" t="n"/>
      <c r="C9" s="11" t="n"/>
      <c r="D9" s="10" t="n"/>
      <c r="E9" s="11" t="n"/>
      <c r="F9" s="11" t="n"/>
    </row>
    <row r="10">
      <c r="A10" s="23" t="n"/>
      <c r="B10" s="11" t="n"/>
      <c r="C10" s="11" t="n"/>
      <c r="D10" s="10" t="n"/>
      <c r="E10" s="11" t="n"/>
      <c r="F10" s="11" t="n"/>
    </row>
    <row r="11">
      <c r="A11" s="23" t="n"/>
      <c r="B11" s="11" t="n"/>
      <c r="C11" s="11" t="n"/>
      <c r="D11" s="10" t="n"/>
      <c r="E11" s="11" t="n"/>
      <c r="F11" s="11" t="n"/>
    </row>
    <row r="12">
      <c r="A12" s="23" t="n"/>
      <c r="B12" s="11" t="n"/>
      <c r="C12" s="11" t="n"/>
      <c r="D12" s="10" t="n"/>
      <c r="E12" s="11" t="n"/>
      <c r="F12" s="11" t="n"/>
    </row>
    <row r="13">
      <c r="A13" s="23" t="n"/>
      <c r="B13" s="11" t="n"/>
      <c r="C13" s="11" t="n"/>
      <c r="D13" s="10" t="n"/>
      <c r="E13" s="11" t="n"/>
      <c r="F13" s="11" t="n"/>
    </row>
    <row r="14">
      <c r="A14" s="23" t="n"/>
      <c r="B14" s="11" t="n"/>
      <c r="C14" s="11" t="n"/>
      <c r="D14" s="10" t="n"/>
      <c r="E14" s="11" t="n"/>
      <c r="F14" s="11" t="n"/>
    </row>
    <row r="15">
      <c r="A15" s="23" t="n"/>
      <c r="B15" s="11" t="n"/>
      <c r="C15" s="11" t="n"/>
      <c r="D15" s="10" t="n"/>
      <c r="E15" s="11" t="n"/>
      <c r="F15" s="11" t="n"/>
    </row>
    <row r="16">
      <c r="A16" s="23" t="n"/>
      <c r="B16" s="11" t="n"/>
      <c r="C16" s="11" t="n"/>
      <c r="D16" s="10" t="n"/>
      <c r="E16" s="11" t="n"/>
      <c r="F16" s="11" t="n"/>
    </row>
    <row r="17">
      <c r="A17" s="23" t="n"/>
      <c r="B17" s="11" t="n"/>
      <c r="C17" s="11" t="n"/>
      <c r="D17" s="10" t="n"/>
      <c r="E17" s="11" t="n"/>
      <c r="F17" s="11" t="n"/>
    </row>
    <row r="18">
      <c r="A18" s="23" t="n"/>
      <c r="B18" s="11" t="n"/>
      <c r="C18" s="11" t="n"/>
      <c r="D18" s="10" t="n"/>
      <c r="E18" s="11" t="n"/>
      <c r="F18" s="11" t="n"/>
    </row>
    <row r="19">
      <c r="A19" s="23" t="n"/>
      <c r="B19" s="11" t="n"/>
      <c r="C19" s="11" t="n"/>
      <c r="D19" s="10" t="n"/>
      <c r="E19" s="11" t="n"/>
      <c r="F19" s="11" t="n"/>
    </row>
    <row r="20">
      <c r="A20" s="23" t="n"/>
      <c r="B20" s="11" t="n"/>
      <c r="C20" s="11" t="n"/>
      <c r="D20" s="10" t="n"/>
      <c r="E20" s="11" t="n"/>
      <c r="F20" s="11" t="n"/>
    </row>
    <row r="21">
      <c r="A21" s="23" t="n"/>
      <c r="B21" s="11" t="n"/>
      <c r="C21" s="11" t="n"/>
      <c r="D21" s="10" t="n"/>
      <c r="E21" s="11" t="n"/>
      <c r="F21" s="11" t="n"/>
    </row>
    <row r="22">
      <c r="A22" s="23" t="n"/>
      <c r="B22" s="11" t="n"/>
      <c r="C22" s="11" t="n"/>
      <c r="D22" s="10" t="n"/>
      <c r="E22" s="11" t="n"/>
      <c r="F22" s="11" t="n"/>
    </row>
    <row r="23">
      <c r="A23" s="23" t="n"/>
      <c r="B23" s="11" t="n"/>
      <c r="C23" s="11" t="n"/>
      <c r="D23" s="10" t="n"/>
      <c r="E23" s="11" t="n"/>
      <c r="F23" s="11" t="n"/>
    </row>
    <row r="24">
      <c r="A24" s="23" t="n"/>
      <c r="B24" s="11" t="n"/>
      <c r="C24" s="11" t="n"/>
      <c r="D24" s="10" t="n"/>
      <c r="E24" s="11" t="n"/>
      <c r="F24" s="11" t="n"/>
    </row>
    <row r="25">
      <c r="A25" s="23" t="n"/>
      <c r="B25" s="11" t="n"/>
      <c r="C25" s="11" t="n"/>
      <c r="D25" s="10" t="n"/>
      <c r="E25" s="11" t="n"/>
      <c r="F25" s="11" t="n"/>
    </row>
    <row r="26">
      <c r="A26" s="23" t="n"/>
      <c r="B26" s="11" t="n"/>
      <c r="C26" s="11" t="n"/>
      <c r="D26" s="10" t="n"/>
      <c r="E26" s="11" t="n"/>
      <c r="F26" s="11" t="n"/>
    </row>
    <row r="27">
      <c r="A27" s="23" t="n"/>
      <c r="B27" s="11" t="n"/>
      <c r="C27" s="11" t="n"/>
      <c r="D27" s="10" t="n"/>
      <c r="E27" s="11" t="n"/>
      <c r="F27" s="11" t="n"/>
    </row>
    <row r="28">
      <c r="A28" s="23" t="n"/>
      <c r="B28" s="11" t="n"/>
      <c r="C28" s="11" t="n"/>
      <c r="D28" s="10" t="n"/>
      <c r="E28" s="11" t="n"/>
      <c r="F28" s="11" t="n"/>
    </row>
    <row r="29">
      <c r="A29" s="23" t="n"/>
      <c r="B29" s="11" t="n"/>
      <c r="C29" s="11" t="n"/>
      <c r="D29" s="10" t="n"/>
      <c r="E29" s="11" t="n"/>
      <c r="F29" s="11" t="n"/>
    </row>
    <row r="30">
      <c r="A30" s="23" t="n"/>
      <c r="B30" s="11" t="n"/>
      <c r="C30" s="11" t="n"/>
      <c r="D30" s="10" t="n"/>
      <c r="E30" s="11" t="n"/>
      <c r="F30" s="11" t="n"/>
    </row>
    <row r="31">
      <c r="A31" s="23" t="n"/>
      <c r="B31" s="11" t="n"/>
      <c r="C31" s="11" t="n"/>
      <c r="D31" s="10" t="n"/>
      <c r="E31" s="11" t="n"/>
      <c r="F31" s="11" t="n"/>
    </row>
    <row r="32">
      <c r="A32" s="23" t="n"/>
      <c r="B32" s="11" t="n"/>
      <c r="C32" s="11" t="n"/>
      <c r="D32" s="10" t="n"/>
      <c r="E32" s="11" t="n"/>
      <c r="F32" s="11" t="n"/>
    </row>
    <row r="33">
      <c r="A33" s="23" t="n"/>
      <c r="B33" s="11" t="n"/>
      <c r="C33" s="11" t="n"/>
      <c r="D33" s="10" t="n"/>
      <c r="E33" s="11" t="n"/>
      <c r="F33" s="11" t="n"/>
    </row>
    <row r="34">
      <c r="A34" s="23" t="n"/>
      <c r="B34" s="11" t="n"/>
      <c r="C34" s="11" t="n"/>
      <c r="D34" s="10" t="n"/>
      <c r="E34" s="11" t="n"/>
      <c r="F34" s="11" t="n"/>
    </row>
    <row r="35">
      <c r="A35" s="23" t="n"/>
      <c r="B35" s="11" t="n"/>
      <c r="C35" s="11" t="n"/>
      <c r="D35" s="10" t="n"/>
      <c r="E35" s="11" t="n"/>
      <c r="F35" s="11" t="n"/>
    </row>
    <row r="36">
      <c r="A36" s="23" t="n"/>
      <c r="B36" s="11" t="n"/>
      <c r="C36" s="11" t="n"/>
      <c r="D36" s="10" t="n"/>
      <c r="E36" s="11" t="n"/>
      <c r="F36" s="11" t="n"/>
    </row>
    <row r="37">
      <c r="A37" s="23" t="n"/>
      <c r="B37" s="11" t="n"/>
      <c r="C37" s="11" t="n"/>
      <c r="D37" s="10" t="n"/>
      <c r="E37" s="11" t="n"/>
      <c r="F37" s="11" t="n"/>
    </row>
    <row r="38">
      <c r="A38" s="23" t="n"/>
      <c r="B38" s="11" t="n"/>
      <c r="C38" s="11" t="n"/>
      <c r="D38" s="10" t="n"/>
      <c r="E38" s="11" t="n"/>
      <c r="F38" s="11" t="n"/>
    </row>
    <row r="39">
      <c r="A39" s="23" t="n"/>
      <c r="B39" s="11" t="n"/>
      <c r="C39" s="11" t="n"/>
      <c r="D39" s="10" t="n"/>
      <c r="E39" s="11" t="n"/>
      <c r="F39" s="11" t="n"/>
    </row>
    <row r="40">
      <c r="A40" s="23" t="n"/>
      <c r="B40" s="11" t="n"/>
      <c r="C40" s="11" t="n"/>
      <c r="D40" s="10" t="n"/>
      <c r="E40" s="11" t="n"/>
      <c r="F40" s="11" t="n"/>
    </row>
    <row r="41">
      <c r="A41" s="23" t="n"/>
      <c r="B41" s="11" t="n"/>
      <c r="C41" s="11" t="n"/>
      <c r="D41" s="10" t="n"/>
      <c r="E41" s="11" t="n"/>
      <c r="F41" s="11" t="n"/>
    </row>
    <row r="42">
      <c r="A42" s="23" t="n"/>
      <c r="B42" s="11" t="n"/>
      <c r="C42" s="11" t="n"/>
      <c r="D42" s="10" t="n"/>
      <c r="E42" s="11" t="n"/>
      <c r="F42" s="11" t="n"/>
    </row>
    <row r="43">
      <c r="A43" s="23" t="n"/>
      <c r="B43" s="11" t="n"/>
      <c r="C43" s="11" t="n"/>
      <c r="D43" s="10" t="n"/>
      <c r="E43" s="11" t="n"/>
      <c r="F43" s="11" t="n"/>
    </row>
    <row r="44">
      <c r="A44" s="23" t="n"/>
      <c r="B44" s="11" t="n"/>
      <c r="C44" s="11" t="n"/>
      <c r="D44" s="10" t="n"/>
      <c r="E44" s="11" t="n"/>
      <c r="F44" s="11" t="n"/>
    </row>
    <row r="45">
      <c r="A45" s="23" t="n"/>
      <c r="B45" s="11" t="n"/>
      <c r="C45" s="11" t="n"/>
      <c r="D45" s="10" t="n"/>
      <c r="E45" s="11" t="n"/>
      <c r="F45" s="11" t="n"/>
    </row>
    <row r="46">
      <c r="A46" s="23" t="n"/>
      <c r="B46" s="11" t="n"/>
      <c r="C46" s="11" t="n"/>
      <c r="D46" s="10" t="n"/>
      <c r="E46" s="11" t="n"/>
      <c r="F46" s="11" t="n"/>
    </row>
    <row r="47">
      <c r="A47" s="23" t="n"/>
      <c r="B47" s="11" t="n"/>
      <c r="C47" s="11" t="n"/>
      <c r="D47" s="10" t="n"/>
      <c r="E47" s="11" t="n"/>
      <c r="F47" s="11" t="n"/>
    </row>
    <row r="48">
      <c r="A48" s="23" t="n"/>
      <c r="B48" s="11" t="n"/>
      <c r="C48" s="11" t="n"/>
      <c r="D48" s="10" t="n"/>
      <c r="E48" s="11" t="n"/>
      <c r="F48" s="11" t="n"/>
    </row>
    <row r="49">
      <c r="A49" s="23" t="n"/>
      <c r="B49" s="11" t="n"/>
      <c r="C49" s="11" t="n"/>
      <c r="D49" s="10" t="n"/>
      <c r="E49" s="11" t="n"/>
      <c r="F49" s="11" t="n"/>
    </row>
    <row r="50">
      <c r="A50" s="23" t="n"/>
      <c r="B50" s="11" t="n"/>
      <c r="C50" s="11" t="n"/>
      <c r="D50" s="10" t="n"/>
      <c r="E50" s="11" t="n"/>
      <c r="F50" s="11" t="n"/>
    </row>
    <row r="51">
      <c r="A51" s="23" t="n"/>
      <c r="B51" s="11" t="n"/>
      <c r="C51" s="11" t="n"/>
      <c r="D51" s="10" t="n"/>
      <c r="E51" s="11" t="n"/>
      <c r="F51" s="11" t="n"/>
    </row>
    <row r="52">
      <c r="A52" s="23" t="n"/>
      <c r="B52" s="11" t="n"/>
      <c r="C52" s="11" t="n"/>
      <c r="D52" s="10" t="n"/>
      <c r="E52" s="11" t="n"/>
      <c r="F52" s="11" t="n"/>
    </row>
    <row r="53">
      <c r="A53" s="23" t="n"/>
      <c r="B53" s="11" t="n"/>
      <c r="C53" s="11" t="n"/>
      <c r="D53" s="10" t="n"/>
      <c r="E53" s="11" t="n"/>
      <c r="F53" s="11" t="n"/>
    </row>
    <row r="54">
      <c r="A54" s="23" t="n"/>
      <c r="B54" s="11" t="n"/>
      <c r="C54" s="11" t="n"/>
      <c r="D54" s="10" t="n"/>
      <c r="E54" s="11" t="n"/>
      <c r="F54" s="11" t="n"/>
    </row>
    <row r="55">
      <c r="A55" s="23" t="n"/>
      <c r="B55" s="11" t="n"/>
      <c r="C55" s="11" t="n"/>
      <c r="D55" s="10" t="n"/>
      <c r="E55" s="11" t="n"/>
      <c r="F55" s="11" t="n"/>
    </row>
    <row r="57">
      <c r="A57" s="13" t="inlineStr">
        <is>
          <t>TOTAL EXPENSES</t>
        </is>
      </c>
      <c r="D57" s="14">
        <f>SUM(D4:D55)</f>
        <v/>
      </c>
    </row>
    <row r="59">
      <c r="A59" s="13" t="inlineStr">
        <is>
          <t>Totals by category</t>
        </is>
      </c>
    </row>
    <row r="60">
      <c r="A60" t="inlineStr">
        <is>
          <t>Materials</t>
        </is>
      </c>
      <c r="D60" s="10">
        <f>SUMIF($C$4:$C$55,A60,$D$4:$D$55)</f>
        <v/>
      </c>
    </row>
    <row r="61">
      <c r="A61" t="inlineStr">
        <is>
          <t>Fuel</t>
        </is>
      </c>
      <c r="D61" s="10">
        <f>SUMIF($C$4:$C$55,A61,$D$4:$D$55)</f>
        <v/>
      </c>
    </row>
    <row r="62">
      <c r="A62" t="inlineStr">
        <is>
          <t>Tools</t>
        </is>
      </c>
      <c r="D62" s="10">
        <f>SUMIF($C$4:$C$55,A62,$D$4:$D$55)</f>
        <v/>
      </c>
    </row>
    <row r="63">
      <c r="A63" t="inlineStr">
        <is>
          <t>Vehicle</t>
        </is>
      </c>
      <c r="D63" s="10">
        <f>SUMIF($C$4:$C$55,A63,$D$4:$D$55)</f>
        <v/>
      </c>
    </row>
    <row r="64">
      <c r="A64" t="inlineStr">
        <is>
          <t>Insurance</t>
        </is>
      </c>
      <c r="D64" s="10">
        <f>SUMIF($C$4:$C$55,A64,$D$4:$D$55)</f>
        <v/>
      </c>
    </row>
    <row r="65">
      <c r="A65" t="inlineStr">
        <is>
          <t>Licenses &amp; fees</t>
        </is>
      </c>
      <c r="D65" s="10">
        <f>SUMIF($C$4:$C$55,A65,$D$4:$D$55)</f>
        <v/>
      </c>
    </row>
    <row r="66">
      <c r="A66" t="inlineStr">
        <is>
          <t>Office / phone</t>
        </is>
      </c>
      <c r="D66" s="10">
        <f>SUMIF($C$4:$C$55,A66,$D$4:$D$55)</f>
        <v/>
      </c>
    </row>
    <row r="67">
      <c r="A67" t="inlineStr">
        <is>
          <t>Subcontractor</t>
        </is>
      </c>
      <c r="D67" s="10">
        <f>SUMIF($C$4:$C$55,A67,$D$4:$D$55)</f>
        <v/>
      </c>
    </row>
    <row r="68">
      <c r="A68" t="inlineStr">
        <is>
          <t>Other</t>
        </is>
      </c>
      <c r="D68" s="10">
        <f>SUMIF($C$4:$C$55,A68,$D$4:$D$55)</f>
        <v/>
      </c>
    </row>
    <row r="70">
      <c r="A70" s="18" t="inlineStr">
        <is>
          <t>With the Office: snap a photo of the receipt and it's filed — no typing it in.</t>
        </is>
      </c>
    </row>
    <row r="71"/>
  </sheetData>
  <mergeCells count="3">
    <mergeCell ref="A70:F71"/>
    <mergeCell ref="A2:F2"/>
    <mergeCell ref="A1:F1"/>
  </mergeCells>
  <dataValidations count="50">
    <dataValidation sqref="C6" showDropDown="0" showInputMessage="0" showErrorMessage="0" allowBlank="0" type="list">
      <formula1>"Materials,Fuel,Tools,Vehicle,Insurance,Licenses &amp; fees,Office / phone,Subcontractor,Other"</formula1>
    </dataValidation>
    <dataValidation sqref="C7" showDropDown="0" showInputMessage="0" showErrorMessage="0" allowBlank="0" type="list">
      <formula1>"Materials,Fuel,Tools,Vehicle,Insurance,Licenses &amp; fees,Office / phone,Subcontractor,Other"</formula1>
    </dataValidation>
    <dataValidation sqref="C8" showDropDown="0" showInputMessage="0" showErrorMessage="0" allowBlank="0" type="list">
      <formula1>"Materials,Fuel,Tools,Vehicle,Insurance,Licenses &amp; fees,Office / phone,Subcontractor,Other"</formula1>
    </dataValidation>
    <dataValidation sqref="C9" showDropDown="0" showInputMessage="0" showErrorMessage="0" allowBlank="0" type="list">
      <formula1>"Materials,Fuel,Tools,Vehicle,Insurance,Licenses &amp; fees,Office / phone,Subcontractor,Other"</formula1>
    </dataValidation>
    <dataValidation sqref="C10" showDropDown="0" showInputMessage="0" showErrorMessage="0" allowBlank="0" type="list">
      <formula1>"Materials,Fuel,Tools,Vehicle,Insurance,Licenses &amp; fees,Office / phone,Subcontractor,Other"</formula1>
    </dataValidation>
    <dataValidation sqref="C11" showDropDown="0" showInputMessage="0" showErrorMessage="0" allowBlank="0" type="list">
      <formula1>"Materials,Fuel,Tools,Vehicle,Insurance,Licenses &amp; fees,Office / phone,Subcontractor,Other"</formula1>
    </dataValidation>
    <dataValidation sqref="C12" showDropDown="0" showInputMessage="0" showErrorMessage="0" allowBlank="0" type="list">
      <formula1>"Materials,Fuel,Tools,Vehicle,Insurance,Licenses &amp; fees,Office / phone,Subcontractor,Other"</formula1>
    </dataValidation>
    <dataValidation sqref="C13" showDropDown="0" showInputMessage="0" showErrorMessage="0" allowBlank="0" type="list">
      <formula1>"Materials,Fuel,Tools,Vehicle,Insurance,Licenses &amp; fees,Office / phone,Subcontractor,Other"</formula1>
    </dataValidation>
    <dataValidation sqref="C14" showDropDown="0" showInputMessage="0" showErrorMessage="0" allowBlank="0" type="list">
      <formula1>"Materials,Fuel,Tools,Vehicle,Insurance,Licenses &amp; fees,Office / phone,Subcontractor,Other"</formula1>
    </dataValidation>
    <dataValidation sqref="C15" showDropDown="0" showInputMessage="0" showErrorMessage="0" allowBlank="0" type="list">
      <formula1>"Materials,Fuel,Tools,Vehicle,Insurance,Licenses &amp; fees,Office / phone,Subcontractor,Other"</formula1>
    </dataValidation>
    <dataValidation sqref="C16" showDropDown="0" showInputMessage="0" showErrorMessage="0" allowBlank="0" type="list">
      <formula1>"Materials,Fuel,Tools,Vehicle,Insurance,Licenses &amp; fees,Office / phone,Subcontractor,Other"</formula1>
    </dataValidation>
    <dataValidation sqref="C17" showDropDown="0" showInputMessage="0" showErrorMessage="0" allowBlank="0" type="list">
      <formula1>"Materials,Fuel,Tools,Vehicle,Insurance,Licenses &amp; fees,Office / phone,Subcontractor,Other"</formula1>
    </dataValidation>
    <dataValidation sqref="C18" showDropDown="0" showInputMessage="0" showErrorMessage="0" allowBlank="0" type="list">
      <formula1>"Materials,Fuel,Tools,Vehicle,Insurance,Licenses &amp; fees,Office / phone,Subcontractor,Other"</formula1>
    </dataValidation>
    <dataValidation sqref="C19" showDropDown="0" showInputMessage="0" showErrorMessage="0" allowBlank="0" type="list">
      <formula1>"Materials,Fuel,Tools,Vehicle,Insurance,Licenses &amp; fees,Office / phone,Subcontractor,Other"</formula1>
    </dataValidation>
    <dataValidation sqref="C20" showDropDown="0" showInputMessage="0" showErrorMessage="0" allowBlank="0" type="list">
      <formula1>"Materials,Fuel,Tools,Vehicle,Insurance,Licenses &amp; fees,Office / phone,Subcontractor,Other"</formula1>
    </dataValidation>
    <dataValidation sqref="C21" showDropDown="0" showInputMessage="0" showErrorMessage="0" allowBlank="0" type="list">
      <formula1>"Materials,Fuel,Tools,Vehicle,Insurance,Licenses &amp; fees,Office / phone,Subcontractor,Other"</formula1>
    </dataValidation>
    <dataValidation sqref="C22" showDropDown="0" showInputMessage="0" showErrorMessage="0" allowBlank="0" type="list">
      <formula1>"Materials,Fuel,Tools,Vehicle,Insurance,Licenses &amp; fees,Office / phone,Subcontractor,Other"</formula1>
    </dataValidation>
    <dataValidation sqref="C23" showDropDown="0" showInputMessage="0" showErrorMessage="0" allowBlank="0" type="list">
      <formula1>"Materials,Fuel,Tools,Vehicle,Insurance,Licenses &amp; fees,Office / phone,Subcontractor,Other"</formula1>
    </dataValidation>
    <dataValidation sqref="C24" showDropDown="0" showInputMessage="0" showErrorMessage="0" allowBlank="0" type="list">
      <formula1>"Materials,Fuel,Tools,Vehicle,Insurance,Licenses &amp; fees,Office / phone,Subcontractor,Other"</formula1>
    </dataValidation>
    <dataValidation sqref="C25" showDropDown="0" showInputMessage="0" showErrorMessage="0" allowBlank="0" type="list">
      <formula1>"Materials,Fuel,Tools,Vehicle,Insurance,Licenses &amp; fees,Office / phone,Subcontractor,Other"</formula1>
    </dataValidation>
    <dataValidation sqref="C26" showDropDown="0" showInputMessage="0" showErrorMessage="0" allowBlank="0" type="list">
      <formula1>"Materials,Fuel,Tools,Vehicle,Insurance,Licenses &amp; fees,Office / phone,Subcontractor,Other"</formula1>
    </dataValidation>
    <dataValidation sqref="C27" showDropDown="0" showInputMessage="0" showErrorMessage="0" allowBlank="0" type="list">
      <formula1>"Materials,Fuel,Tools,Vehicle,Insurance,Licenses &amp; fees,Office / phone,Subcontractor,Other"</formula1>
    </dataValidation>
    <dataValidation sqref="C28" showDropDown="0" showInputMessage="0" showErrorMessage="0" allowBlank="0" type="list">
      <formula1>"Materials,Fuel,Tools,Vehicle,Insurance,Licenses &amp; fees,Office / phone,Subcontractor,Other"</formula1>
    </dataValidation>
    <dataValidation sqref="C29" showDropDown="0" showInputMessage="0" showErrorMessage="0" allowBlank="0" type="list">
      <formula1>"Materials,Fuel,Tools,Vehicle,Insurance,Licenses &amp; fees,Office / phone,Subcontractor,Other"</formula1>
    </dataValidation>
    <dataValidation sqref="C30" showDropDown="0" showInputMessage="0" showErrorMessage="0" allowBlank="0" type="list">
      <formula1>"Materials,Fuel,Tools,Vehicle,Insurance,Licenses &amp; fees,Office / phone,Subcontractor,Other"</formula1>
    </dataValidation>
    <dataValidation sqref="C31" showDropDown="0" showInputMessage="0" showErrorMessage="0" allowBlank="0" type="list">
      <formula1>"Materials,Fuel,Tools,Vehicle,Insurance,Licenses &amp; fees,Office / phone,Subcontractor,Other"</formula1>
    </dataValidation>
    <dataValidation sqref="C32" showDropDown="0" showInputMessage="0" showErrorMessage="0" allowBlank="0" type="list">
      <formula1>"Materials,Fuel,Tools,Vehicle,Insurance,Licenses &amp; fees,Office / phone,Subcontractor,Other"</formula1>
    </dataValidation>
    <dataValidation sqref="C33" showDropDown="0" showInputMessage="0" showErrorMessage="0" allowBlank="0" type="list">
      <formula1>"Materials,Fuel,Tools,Vehicle,Insurance,Licenses &amp; fees,Office / phone,Subcontractor,Other"</formula1>
    </dataValidation>
    <dataValidation sqref="C34" showDropDown="0" showInputMessage="0" showErrorMessage="0" allowBlank="0" type="list">
      <formula1>"Materials,Fuel,Tools,Vehicle,Insurance,Licenses &amp; fees,Office / phone,Subcontractor,Other"</formula1>
    </dataValidation>
    <dataValidation sqref="C35" showDropDown="0" showInputMessage="0" showErrorMessage="0" allowBlank="0" type="list">
      <formula1>"Materials,Fuel,Tools,Vehicle,Insurance,Licenses &amp; fees,Office / phone,Subcontractor,Other"</formula1>
    </dataValidation>
    <dataValidation sqref="C36" showDropDown="0" showInputMessage="0" showErrorMessage="0" allowBlank="0" type="list">
      <formula1>"Materials,Fuel,Tools,Vehicle,Insurance,Licenses &amp; fees,Office / phone,Subcontractor,Other"</formula1>
    </dataValidation>
    <dataValidation sqref="C37" showDropDown="0" showInputMessage="0" showErrorMessage="0" allowBlank="0" type="list">
      <formula1>"Materials,Fuel,Tools,Vehicle,Insurance,Licenses &amp; fees,Office / phone,Subcontractor,Other"</formula1>
    </dataValidation>
    <dataValidation sqref="C38" showDropDown="0" showInputMessage="0" showErrorMessage="0" allowBlank="0" type="list">
      <formula1>"Materials,Fuel,Tools,Vehicle,Insurance,Licenses &amp; fees,Office / phone,Subcontractor,Other"</formula1>
    </dataValidation>
    <dataValidation sqref="C39" showDropDown="0" showInputMessage="0" showErrorMessage="0" allowBlank="0" type="list">
      <formula1>"Materials,Fuel,Tools,Vehicle,Insurance,Licenses &amp; fees,Office / phone,Subcontractor,Other"</formula1>
    </dataValidation>
    <dataValidation sqref="C40" showDropDown="0" showInputMessage="0" showErrorMessage="0" allowBlank="0" type="list">
      <formula1>"Materials,Fuel,Tools,Vehicle,Insurance,Licenses &amp; fees,Office / phone,Subcontractor,Other"</formula1>
    </dataValidation>
    <dataValidation sqref="C41" showDropDown="0" showInputMessage="0" showErrorMessage="0" allowBlank="0" type="list">
      <formula1>"Materials,Fuel,Tools,Vehicle,Insurance,Licenses &amp; fees,Office / phone,Subcontractor,Other"</formula1>
    </dataValidation>
    <dataValidation sqref="C42" showDropDown="0" showInputMessage="0" showErrorMessage="0" allowBlank="0" type="list">
      <formula1>"Materials,Fuel,Tools,Vehicle,Insurance,Licenses &amp; fees,Office / phone,Subcontractor,Other"</formula1>
    </dataValidation>
    <dataValidation sqref="C43" showDropDown="0" showInputMessage="0" showErrorMessage="0" allowBlank="0" type="list">
      <formula1>"Materials,Fuel,Tools,Vehicle,Insurance,Licenses &amp; fees,Office / phone,Subcontractor,Other"</formula1>
    </dataValidation>
    <dataValidation sqref="C44" showDropDown="0" showInputMessage="0" showErrorMessage="0" allowBlank="0" type="list">
      <formula1>"Materials,Fuel,Tools,Vehicle,Insurance,Licenses &amp; fees,Office / phone,Subcontractor,Other"</formula1>
    </dataValidation>
    <dataValidation sqref="C45" showDropDown="0" showInputMessage="0" showErrorMessage="0" allowBlank="0" type="list">
      <formula1>"Materials,Fuel,Tools,Vehicle,Insurance,Licenses &amp; fees,Office / phone,Subcontractor,Other"</formula1>
    </dataValidation>
    <dataValidation sqref="C46" showDropDown="0" showInputMessage="0" showErrorMessage="0" allowBlank="0" type="list">
      <formula1>"Materials,Fuel,Tools,Vehicle,Insurance,Licenses &amp; fees,Office / phone,Subcontractor,Other"</formula1>
    </dataValidation>
    <dataValidation sqref="C47" showDropDown="0" showInputMessage="0" showErrorMessage="0" allowBlank="0" type="list">
      <formula1>"Materials,Fuel,Tools,Vehicle,Insurance,Licenses &amp; fees,Office / phone,Subcontractor,Other"</formula1>
    </dataValidation>
    <dataValidation sqref="C48" showDropDown="0" showInputMessage="0" showErrorMessage="0" allowBlank="0" type="list">
      <formula1>"Materials,Fuel,Tools,Vehicle,Insurance,Licenses &amp; fees,Office / phone,Subcontractor,Other"</formula1>
    </dataValidation>
    <dataValidation sqref="C49" showDropDown="0" showInputMessage="0" showErrorMessage="0" allowBlank="0" type="list">
      <formula1>"Materials,Fuel,Tools,Vehicle,Insurance,Licenses &amp; fees,Office / phone,Subcontractor,Other"</formula1>
    </dataValidation>
    <dataValidation sqref="C50" showDropDown="0" showInputMessage="0" showErrorMessage="0" allowBlank="0" type="list">
      <formula1>"Materials,Fuel,Tools,Vehicle,Insurance,Licenses &amp; fees,Office / phone,Subcontractor,Other"</formula1>
    </dataValidation>
    <dataValidation sqref="C51" showDropDown="0" showInputMessage="0" showErrorMessage="0" allowBlank="0" type="list">
      <formula1>"Materials,Fuel,Tools,Vehicle,Insurance,Licenses &amp; fees,Office / phone,Subcontractor,Other"</formula1>
    </dataValidation>
    <dataValidation sqref="C52" showDropDown="0" showInputMessage="0" showErrorMessage="0" allowBlank="0" type="list">
      <formula1>"Materials,Fuel,Tools,Vehicle,Insurance,Licenses &amp; fees,Office / phone,Subcontractor,Other"</formula1>
    </dataValidation>
    <dataValidation sqref="C53" showDropDown="0" showInputMessage="0" showErrorMessage="0" allowBlank="0" type="list">
      <formula1>"Materials,Fuel,Tools,Vehicle,Insurance,Licenses &amp; fees,Office / phone,Subcontractor,Other"</formula1>
    </dataValidation>
    <dataValidation sqref="C54" showDropDown="0" showInputMessage="0" showErrorMessage="0" allowBlank="0" type="list">
      <formula1>"Materials,Fuel,Tools,Vehicle,Insurance,Licenses &amp; fees,Office / phone,Subcontractor,Other"</formula1>
    </dataValidation>
    <dataValidation sqref="C55" showDropDown="0" showInputMessage="0" showErrorMessage="0" allowBlank="0" type="list">
      <formula1>"Materials,Fuel,Tools,Vehicle,Insurance,Licenses &amp; fees,Office / phone,Subcontractor,Other"</formula1>
    </dataValidation>
  </dataValidations>
  <printOptions horizontalCentered="1"/>
  <pageMargins left="0.75" right="0.75" top="1" bottom="1" header="0.5" footer="0.5"/>
  <pageSetup orientation="landscape" fitToWidth="1"/>
  <headerFooter>
    <oddHeader>&amp;C&amp;11 Highway 38 Solutions</oddHeader>
    <oddFooter/>
    <evenHeader>&amp;C&amp;11 Highway 38 Solutions</evenHeader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30" customWidth="1" min="5" max="5"/>
  </cols>
  <sheetData>
    <row r="1">
      <c r="A1" s="1" t="inlineStr">
        <is>
          <t>PRICE BOOK — Your standard prices</t>
        </is>
      </c>
    </row>
    <row r="2">
      <c r="A2" s="50" t="inlineStr">
        <is>
          <t>Replace every example price with your real price. Add your trade's jobs — delete rows that aren't yours.</t>
        </is>
      </c>
      <c r="B2" s="47" t="n"/>
      <c r="C2" s="47" t="n"/>
      <c r="D2" s="47" t="n"/>
      <c r="E2" s="47" t="n"/>
    </row>
    <row r="3">
      <c r="A3" s="6" t="inlineStr">
        <is>
          <t>Service / job</t>
        </is>
      </c>
      <c r="B3" s="6" t="inlineStr">
        <is>
          <t>Unit</t>
        </is>
      </c>
      <c r="C3" s="6" t="inlineStr">
        <is>
          <t>Your price ($)</t>
        </is>
      </c>
      <c r="D3" s="6" t="inlineStr">
        <is>
          <t>Est. cost ($)</t>
        </is>
      </c>
      <c r="E3" s="6" t="inlineStr">
        <is>
          <t>Margin</t>
        </is>
      </c>
    </row>
    <row r="4">
      <c r="A4" s="11" t="inlineStr">
        <is>
          <t>Service call / diagnostic</t>
        </is>
      </c>
      <c r="B4" s="11" t="inlineStr">
        <is>
          <t>per visit</t>
        </is>
      </c>
      <c r="C4" s="9" t="n">
        <v>89</v>
      </c>
      <c r="D4" s="9" t="n">
        <v>35</v>
      </c>
      <c r="E4" s="25">
        <f>IF(C4=0,0,(C4-D4)/C4)</f>
        <v/>
      </c>
    </row>
    <row r="5">
      <c r="A5" s="11" t="inlineStr">
        <is>
          <t>Labor — standard</t>
        </is>
      </c>
      <c r="B5" s="11" t="inlineStr">
        <is>
          <t>per hour</t>
        </is>
      </c>
      <c r="C5" s="9" t="n">
        <v>95</v>
      </c>
      <c r="D5" s="9" t="n">
        <v>48</v>
      </c>
      <c r="E5" s="25">
        <f>IF(C5=0,0,(C5-D5)/C5)</f>
        <v/>
      </c>
    </row>
    <row r="6">
      <c r="A6" s="11" t="inlineStr">
        <is>
          <t>Labor — after-hours / emergency</t>
        </is>
      </c>
      <c r="B6" s="11" t="inlineStr">
        <is>
          <t>per hour</t>
        </is>
      </c>
      <c r="C6" s="9" t="n">
        <v>145</v>
      </c>
      <c r="D6" s="9" t="n">
        <v>62</v>
      </c>
      <c r="E6" s="25">
        <f>IF(C6=0,0,(C6-D6)/C6)</f>
        <v/>
      </c>
    </row>
    <row r="7">
      <c r="A7" s="11" t="inlineStr">
        <is>
          <t>Water heater install (standard)</t>
        </is>
      </c>
      <c r="B7" s="11" t="inlineStr">
        <is>
          <t>each</t>
        </is>
      </c>
      <c r="C7" s="9" t="n">
        <v>1450</v>
      </c>
      <c r="D7" s="9" t="n">
        <v>820</v>
      </c>
      <c r="E7" s="25">
        <f>IF(C7=0,0,(C7-D7)/C7)</f>
        <v/>
      </c>
    </row>
    <row r="8">
      <c r="A8" s="11" t="inlineStr">
        <is>
          <t>Drain clearing</t>
        </is>
      </c>
      <c r="B8" s="11" t="inlineStr">
        <is>
          <t>each</t>
        </is>
      </c>
      <c r="C8" s="9" t="n">
        <v>225</v>
      </c>
      <c r="D8" s="9" t="n">
        <v>70</v>
      </c>
      <c r="E8" s="25">
        <f>IF(C8=0,0,(C8-D8)/C8)</f>
        <v/>
      </c>
    </row>
    <row r="9">
      <c r="A9" s="11" t="inlineStr">
        <is>
          <t>Outlet / switch replacement</t>
        </is>
      </c>
      <c r="B9" s="11" t="inlineStr">
        <is>
          <t>each</t>
        </is>
      </c>
      <c r="C9" s="9" t="n">
        <v>165</v>
      </c>
      <c r="D9" s="9" t="n">
        <v>45</v>
      </c>
      <c r="E9" s="25">
        <f>IF(C9=0,0,(C9-D9)/C9)</f>
        <v/>
      </c>
    </row>
    <row r="10">
      <c r="A10" s="11" t="inlineStr">
        <is>
          <t>Panel / breaker work</t>
        </is>
      </c>
      <c r="B10" s="11" t="inlineStr">
        <is>
          <t>each</t>
        </is>
      </c>
      <c r="C10" s="9" t="n">
        <v>650</v>
      </c>
      <c r="D10" s="9" t="n">
        <v>280</v>
      </c>
      <c r="E10" s="25">
        <f>IF(C10=0,0,(C10-D10)/C10)</f>
        <v/>
      </c>
    </row>
    <row r="11">
      <c r="A11" s="11" t="inlineStr">
        <is>
          <t>Furnace tune-up</t>
        </is>
      </c>
      <c r="B11" s="11" t="inlineStr">
        <is>
          <t>each</t>
        </is>
      </c>
      <c r="C11" s="9" t="n">
        <v>129</v>
      </c>
      <c r="D11" s="9" t="n">
        <v>40</v>
      </c>
      <c r="E11" s="25">
        <f>IF(C11=0,0,(C11-D11)/C11)</f>
        <v/>
      </c>
    </row>
    <row r="12">
      <c r="A12" s="11" t="inlineStr">
        <is>
          <t>AC tune-up</t>
        </is>
      </c>
      <c r="B12" s="11" t="inlineStr">
        <is>
          <t>each</t>
        </is>
      </c>
      <c r="C12" s="9" t="n">
        <v>129</v>
      </c>
      <c r="D12" s="9" t="n">
        <v>40</v>
      </c>
      <c r="E12" s="25">
        <f>IF(C12=0,0,(C12-D12)/C12)</f>
        <v/>
      </c>
    </row>
    <row r="13">
      <c r="A13" s="11" t="inlineStr">
        <is>
          <t>General handyman / punch list</t>
        </is>
      </c>
      <c r="B13" s="11" t="inlineStr">
        <is>
          <t>per hour</t>
        </is>
      </c>
      <c r="C13" s="9" t="n">
        <v>85</v>
      </c>
      <c r="D13" s="9" t="n">
        <v>42</v>
      </c>
      <c r="E13" s="25">
        <f>IF(C13=0,0,(C13-D13)/C13)</f>
        <v/>
      </c>
    </row>
    <row r="14">
      <c r="A14" s="11" t="n"/>
      <c r="B14" s="11" t="n"/>
      <c r="C14" s="9" t="n"/>
      <c r="D14" s="9" t="n"/>
      <c r="E14" s="25">
        <f>IF(C14=0,0,(C14-D14)/C14)</f>
        <v/>
      </c>
    </row>
    <row r="15">
      <c r="A15" s="11" t="n"/>
      <c r="B15" s="11" t="n"/>
      <c r="C15" s="9" t="n"/>
      <c r="D15" s="9" t="n"/>
      <c r="E15" s="25">
        <f>IF(C15=0,0,(C15-D15)/C15)</f>
        <v/>
      </c>
    </row>
    <row r="16">
      <c r="A16" s="11" t="n"/>
      <c r="B16" s="11" t="n"/>
      <c r="C16" s="9" t="n"/>
      <c r="D16" s="9" t="n"/>
      <c r="E16" s="25">
        <f>IF(C16=0,0,(C16-D16)/C16)</f>
        <v/>
      </c>
    </row>
    <row r="17">
      <c r="A17" s="11" t="n"/>
      <c r="B17" s="11" t="n"/>
      <c r="C17" s="9" t="n"/>
      <c r="D17" s="9" t="n"/>
      <c r="E17" s="25">
        <f>IF(C17=0,0,(C17-D17)/C17)</f>
        <v/>
      </c>
    </row>
    <row r="18">
      <c r="A18" s="11" t="n"/>
      <c r="B18" s="11" t="n"/>
      <c r="C18" s="9" t="n"/>
      <c r="D18" s="9" t="n"/>
      <c r="E18" s="25">
        <f>IF(C18=0,0,(C18-D18)/C18)</f>
        <v/>
      </c>
    </row>
    <row r="19">
      <c r="A19" s="11" t="n"/>
      <c r="B19" s="11" t="n"/>
      <c r="C19" s="9" t="n"/>
      <c r="D19" s="9" t="n"/>
      <c r="E19" s="25">
        <f>IF(C19=0,0,(C19-D19)/C19)</f>
        <v/>
      </c>
    </row>
    <row r="20">
      <c r="A20" s="11" t="n"/>
      <c r="B20" s="11" t="n"/>
      <c r="C20" s="9" t="n"/>
      <c r="D20" s="9" t="n"/>
      <c r="E20" s="25">
        <f>IF(C20=0,0,(C20-D20)/C20)</f>
        <v/>
      </c>
    </row>
    <row r="21">
      <c r="A21" s="11" t="n"/>
      <c r="B21" s="11" t="n"/>
      <c r="C21" s="9" t="n"/>
      <c r="D21" s="9" t="n"/>
      <c r="E21" s="25">
        <f>IF(C21=0,0,(C21-D21)/C21)</f>
        <v/>
      </c>
    </row>
    <row r="22">
      <c r="A22" s="11" t="n"/>
      <c r="B22" s="11" t="n"/>
      <c r="C22" s="9" t="n"/>
      <c r="D22" s="9" t="n"/>
      <c r="E22" s="25">
        <f>IF(C22=0,0,(C22-D22)/C22)</f>
        <v/>
      </c>
    </row>
    <row r="23">
      <c r="A23" s="11" t="n"/>
      <c r="B23" s="11" t="n"/>
      <c r="C23" s="9" t="n"/>
      <c r="D23" s="9" t="n"/>
      <c r="E23" s="25">
        <f>IF(C23=0,0,(C23-D23)/C23)</f>
        <v/>
      </c>
    </row>
    <row r="24">
      <c r="A24" s="11" t="n"/>
      <c r="B24" s="11" t="n"/>
      <c r="C24" s="9" t="n"/>
      <c r="D24" s="9" t="n"/>
      <c r="E24" s="25">
        <f>IF(C24=0,0,(C24-D24)/C24)</f>
        <v/>
      </c>
    </row>
    <row r="25">
      <c r="A25" s="11" t="n"/>
      <c r="B25" s="11" t="n"/>
      <c r="C25" s="9" t="n"/>
      <c r="D25" s="9" t="n"/>
      <c r="E25" s="25">
        <f>IF(C25=0,0,(C25-D25)/C25)</f>
        <v/>
      </c>
    </row>
    <row r="26">
      <c r="A26" s="11" t="n"/>
      <c r="B26" s="11" t="n"/>
      <c r="C26" s="9" t="n"/>
      <c r="D26" s="9" t="n"/>
      <c r="E26" s="25">
        <f>IF(C26=0,0,(C26-D26)/C26)</f>
        <v/>
      </c>
    </row>
    <row r="27">
      <c r="A27" s="11" t="n"/>
      <c r="B27" s="11" t="n"/>
      <c r="C27" s="9" t="n"/>
      <c r="D27" s="9" t="n"/>
      <c r="E27" s="25">
        <f>IF(C27=0,0,(C27-D27)/C27)</f>
        <v/>
      </c>
    </row>
    <row r="28">
      <c r="A28" s="11" t="n"/>
      <c r="B28" s="11" t="n"/>
      <c r="C28" s="9" t="n"/>
      <c r="D28" s="9" t="n"/>
      <c r="E28" s="25">
        <f>IF(C28=0,0,(C28-D28)/C28)</f>
        <v/>
      </c>
    </row>
    <row r="29">
      <c r="A29" s="11" t="n"/>
      <c r="B29" s="11" t="n"/>
      <c r="C29" s="9" t="n"/>
      <c r="D29" s="9" t="n"/>
      <c r="E29" s="25">
        <f>IF(C29=0,0,(C29-D29)/C29)</f>
        <v/>
      </c>
    </row>
    <row r="30">
      <c r="A30" s="11" t="n"/>
      <c r="B30" s="11" t="n"/>
      <c r="C30" s="9" t="n"/>
      <c r="D30" s="9" t="n"/>
      <c r="E30" s="25">
        <f>IF(C30=0,0,(C30-D30)/C30)</f>
        <v/>
      </c>
    </row>
    <row r="31">
      <c r="A31" s="11" t="n"/>
      <c r="B31" s="11" t="n"/>
      <c r="C31" s="9" t="n"/>
      <c r="D31" s="9" t="n"/>
      <c r="E31" s="25">
        <f>IF(C31=0,0,(C31-D31)/C31)</f>
        <v/>
      </c>
    </row>
    <row r="32">
      <c r="A32" s="11" t="n"/>
      <c r="B32" s="11" t="n"/>
      <c r="C32" s="9" t="n"/>
      <c r="D32" s="9" t="n"/>
      <c r="E32" s="25">
        <f>IF(C32=0,0,(C32-D32)/C32)</f>
        <v/>
      </c>
    </row>
    <row r="33">
      <c r="A33" s="11" t="n"/>
      <c r="B33" s="11" t="n"/>
      <c r="C33" s="9" t="n"/>
      <c r="D33" s="9" t="n"/>
      <c r="E33" s="25">
        <f>IF(C33=0,0,(C33-D33)/C33)</f>
        <v/>
      </c>
    </row>
    <row r="35">
      <c r="A35" s="18" t="inlineStr">
        <is>
          <t>Margin = (Price − Cost) ÷ Price. If a line's margin is thin or negative, that price needs a second look before it goes on a quote. Examples cover plumbing, electrical and HVAC on purpose — keep your trade, delete the rest.</t>
        </is>
      </c>
    </row>
    <row r="36"/>
    <row r="37"/>
    <row r="39">
      <c r="A39" s="18" t="inlineStr">
        <is>
          <t>With the Office: your prices live in the Office and fill your quotes in automatically — no copying them over by hand.</t>
        </is>
      </c>
    </row>
    <row r="40"/>
  </sheetData>
  <mergeCells count="4">
    <mergeCell ref="A2:E2"/>
    <mergeCell ref="A35:E37"/>
    <mergeCell ref="A1:E1"/>
    <mergeCell ref="A39:E40"/>
  </mergeCells>
  <printOptions horizontalCentered="1"/>
  <pageMargins left="0.75" right="0.75" top="1" bottom="1" header="0.5" footer="0.5"/>
  <pageSetup orientation="portrait" fitToWidth="1"/>
  <headerFooter>
    <oddHeader>&amp;C&amp;11 Highway 38 Solutions</oddHeader>
    <oddFooter/>
    <evenHeader>&amp;C&amp;11 Highway 38 Solutions</evenHeader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Highway 38 Solutions</dc:creator>
  <dc:title xmlns:dc="http://purl.org/dc/elements/1.1/">Trades Workbook Pack — Highway 38 Solutions</dc:title>
  <dcterms:created xmlns:dcterms="http://purl.org/dc/terms/" xmlns:xsi="http://www.w3.org/2001/XMLSchema-instance" xsi:type="dcterms:W3CDTF">2026-10-27T08:08:13Z</dcterms:created>
  <dcterms:modified xmlns:dcterms="http://purl.org/dc/terms/" xmlns:xsi="http://www.w3.org/2001/XMLSchema-instance" xsi:type="dcterms:W3CDTF">2026-10-28T01:27:03+00:00Z</dcterms:modified>
</cp:coreProperties>
</file>